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ZFILESHARE-V\Housing\Missouri Balance of State CoC\CE Committee\Tools Final\2020\"/>
    </mc:Choice>
  </mc:AlternateContent>
  <bookViews>
    <workbookView xWindow="0" yWindow="0" windowWidth="17520" windowHeight="8190"/>
  </bookViews>
  <sheets>
    <sheet name="Active List" sheetId="2" r:id="rId1"/>
    <sheet name="Case Conferencing Housing Plan" sheetId="3" r:id="rId2"/>
    <sheet name="Housing Referrals" sheetId="4" r:id="rId3"/>
    <sheet name="Inactive List" sheetId="5" r:id="rId4"/>
    <sheet name="Housed" sheetId="6" r:id="rId5"/>
  </sheets>
  <definedNames>
    <definedName name="_xlnm._FilterDatabase" localSheetId="0" hidden="1">'Active List'!$A$6:$AG$50</definedName>
    <definedName name="_xlnm.Criteria" localSheetId="0">'Active List'!$AG$50</definedName>
  </definedNames>
  <calcPr calcId="162913"/>
</workbook>
</file>

<file path=xl/calcChain.xml><?xml version="1.0" encoding="utf-8"?>
<calcChain xmlns="http://schemas.openxmlformats.org/spreadsheetml/2006/main">
  <c r="E6" i="6" l="1"/>
  <c r="C7" i="3" l="1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H6" i="2"/>
  <c r="H7" i="2"/>
  <c r="H8" i="2"/>
  <c r="H9" i="2"/>
  <c r="H10" i="2"/>
  <c r="H11" i="2"/>
  <c r="H12" i="2"/>
  <c r="S12" i="2" s="1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C12" i="2"/>
  <c r="E12" i="2"/>
  <c r="F12" i="2"/>
  <c r="C35" i="2" l="1"/>
  <c r="E35" i="2"/>
  <c r="F35" i="2"/>
  <c r="S35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1" i="2"/>
  <c r="F10" i="2"/>
  <c r="F9" i="2"/>
  <c r="F8" i="2"/>
  <c r="F7" i="2"/>
  <c r="F6" i="2"/>
  <c r="E6" i="2"/>
  <c r="E7" i="2"/>
  <c r="E8" i="2"/>
  <c r="E9" i="2"/>
  <c r="E10" i="2"/>
  <c r="E11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C6" i="2"/>
  <c r="C7" i="2"/>
  <c r="C8" i="2"/>
  <c r="C9" i="2"/>
  <c r="C10" i="2"/>
  <c r="C11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S6" i="2"/>
  <c r="S7" i="2"/>
  <c r="S8" i="2"/>
  <c r="S9" i="2"/>
  <c r="S10" i="2"/>
  <c r="S11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G6" i="6" l="1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</calcChain>
</file>

<file path=xl/comments1.xml><?xml version="1.0" encoding="utf-8"?>
<comments xmlns="http://schemas.openxmlformats.org/spreadsheetml/2006/main">
  <authors>
    <author>Krystal Searcy</author>
  </authors>
  <commentList>
    <comment ref="O4" authorId="0" shapeId="0">
      <text>
        <r>
          <rPr>
            <b/>
            <sz val="9"/>
            <color indexed="81"/>
            <rFont val="Tahoma"/>
            <charset val="1"/>
          </rPr>
          <t>Krystal Searcy:</t>
        </r>
        <r>
          <rPr>
            <sz val="9"/>
            <color indexed="81"/>
            <rFont val="Tahoma"/>
            <charset val="1"/>
          </rPr>
          <t xml:space="preserve">
Need to add formula based on Prior Living Situation, Cumulative Months Homeless, and Disabling Condition.</t>
        </r>
      </text>
    </comment>
    <comment ref="S4" authorId="0" shapeId="0">
      <text>
        <r>
          <rPr>
            <b/>
            <sz val="9"/>
            <color indexed="81"/>
            <rFont val="Tahoma"/>
            <charset val="1"/>
          </rPr>
          <t>Krystal Searcy:</t>
        </r>
        <r>
          <rPr>
            <sz val="9"/>
            <color indexed="81"/>
            <rFont val="Tahoma"/>
            <charset val="1"/>
          </rPr>
          <t xml:space="preserve">
Need to add formula that calculates this based on Months Homeless at Assessment and Current Date.</t>
        </r>
      </text>
    </comment>
  </commentList>
</comments>
</file>

<file path=xl/sharedStrings.xml><?xml version="1.0" encoding="utf-8"?>
<sst xmlns="http://schemas.openxmlformats.org/spreadsheetml/2006/main" count="298" uniqueCount="141">
  <si>
    <t>Report Accurate as of: 1/13/21</t>
  </si>
  <si>
    <t>Client Uid</t>
  </si>
  <si>
    <t>Level of Disclosure</t>
  </si>
  <si>
    <t>Preferred ID Method</t>
  </si>
  <si>
    <t>CE ROI Expiration</t>
  </si>
  <si>
    <t>Client Last Name</t>
  </si>
  <si>
    <t>Client First Name</t>
  </si>
  <si>
    <t>Relationship to HoH</t>
  </si>
  <si>
    <t>DOL</t>
  </si>
  <si>
    <t>Prioritization List Start Date</t>
  </si>
  <si>
    <t>Provider adding client to the PL</t>
  </si>
  <si>
    <t>Intake Staff</t>
  </si>
  <si>
    <t>VI Type</t>
  </si>
  <si>
    <t>VI Score</t>
  </si>
  <si>
    <t>VI Score %</t>
  </si>
  <si>
    <t>Chronic</t>
  </si>
  <si>
    <t>Prior Living Situation</t>
  </si>
  <si>
    <t>Months Homeless at Assessment</t>
  </si>
  <si>
    <t xml:space="preserve">Cumulative Months Homeless </t>
  </si>
  <si>
    <t>Current County</t>
  </si>
  <si>
    <t>Current Region</t>
  </si>
  <si>
    <t>Willing to Relocate</t>
  </si>
  <si>
    <t>Relocation County List</t>
  </si>
  <si>
    <t>Number of clients in household</t>
  </si>
  <si>
    <t>Age</t>
  </si>
  <si>
    <t>Gender</t>
  </si>
  <si>
    <t>Sex Offender</t>
  </si>
  <si>
    <t>Vet Status</t>
  </si>
  <si>
    <t xml:space="preserve">Disability? </t>
  </si>
  <si>
    <t>Return From Inactive</t>
  </si>
  <si>
    <t>Last Inactive Date</t>
  </si>
  <si>
    <t>Return From Housed</t>
  </si>
  <si>
    <t>Last PL Removal Date when Housed</t>
  </si>
  <si>
    <t>Disability Verification</t>
  </si>
  <si>
    <t>Homelessness Verification</t>
  </si>
  <si>
    <t>Identification/Income Verification</t>
  </si>
  <si>
    <t>Housing Barriers</t>
  </si>
  <si>
    <t>Housing Plan</t>
  </si>
  <si>
    <t>Immediate Referrals</t>
  </si>
  <si>
    <t>Case Conferencing Contact</t>
  </si>
  <si>
    <t>Days Since Last Contact</t>
  </si>
  <si>
    <t>CLS Information Date</t>
  </si>
  <si>
    <t>Current Living Situation</t>
  </si>
  <si>
    <t>Does the client have a disabling condition?</t>
  </si>
  <si>
    <t>Verification of Disability form?</t>
  </si>
  <si>
    <t>SSI/SSDI Award Letter?</t>
  </si>
  <si>
    <t>VA Disability Paystub?</t>
  </si>
  <si>
    <t>Disability verification  uploaded into HMIS?</t>
  </si>
  <si>
    <t>If disability not verified, who can assist?</t>
  </si>
  <si>
    <t>Disability Verification Notes</t>
  </si>
  <si>
    <t>Homelessness Verified?</t>
  </si>
  <si>
    <t>Homelessness verification uploaded into HMIS</t>
  </si>
  <si>
    <t>Does homelessness verification match client's reported length of time homeless?</t>
  </si>
  <si>
    <t>If homeless ness not verified, who can assist?</t>
  </si>
  <si>
    <t>Homelessness Verification Notes</t>
  </si>
  <si>
    <t>Social Security cards for all household members received?</t>
  </si>
  <si>
    <t>State issued photo ID for all adults received?</t>
  </si>
  <si>
    <t>Birth certificates for all children received?</t>
  </si>
  <si>
    <t>If applicable, proof of income received?</t>
  </si>
  <si>
    <t>If identification/income not verified, who can assist?</t>
  </si>
  <si>
    <t>Identification Verification notes</t>
  </si>
  <si>
    <t>Incarceration?</t>
  </si>
  <si>
    <t>Inpatient treatment?</t>
  </si>
  <si>
    <t>Hospitalization?</t>
  </si>
  <si>
    <t>Mental health symptoms?</t>
  </si>
  <si>
    <t>Rent/utility arrears?</t>
  </si>
  <si>
    <t>Unable to be reached/respond in a timely manner?</t>
  </si>
  <si>
    <t>Other housing barriers?</t>
  </si>
  <si>
    <t>If housing barriers exist, can the client begin working a housing plan within one week?</t>
  </si>
  <si>
    <t>Housing Barriers Notes</t>
  </si>
  <si>
    <t>Describe client's housing plan</t>
  </si>
  <si>
    <t>Target move-in date</t>
  </si>
  <si>
    <t>Housing Plan Notes</t>
  </si>
  <si>
    <t>Mental health services?</t>
  </si>
  <si>
    <t>Substance abuse services?</t>
  </si>
  <si>
    <t>Legal Aid?</t>
  </si>
  <si>
    <t>Other immediate referral needs?</t>
  </si>
  <si>
    <t>Immediate Referrals Notes</t>
  </si>
  <si>
    <t>Last Housing Referral Date</t>
  </si>
  <si>
    <t>Housing Referral Provider</t>
  </si>
  <si>
    <t>Housing Referral Outcome</t>
  </si>
  <si>
    <t>Need Notes</t>
  </si>
  <si>
    <t>Client ID</t>
  </si>
  <si>
    <t>Referral Type</t>
  </si>
  <si>
    <t>Referring Provider</t>
  </si>
  <si>
    <t>Referral Date</t>
  </si>
  <si>
    <t>Need Status</t>
  </si>
  <si>
    <t>Need Outcome</t>
  </si>
  <si>
    <t>Need Reason Unmet</t>
  </si>
  <si>
    <t>Provider adding client to PL</t>
  </si>
  <si>
    <t>Prioritization List End Date</t>
  </si>
  <si>
    <t>Provider removing client  from PL</t>
  </si>
  <si>
    <t>Exit Destination</t>
  </si>
  <si>
    <t>Housing Move-in Date</t>
  </si>
  <si>
    <t>Agency Accepting Housing Referral</t>
  </si>
  <si>
    <t>Housed County</t>
  </si>
  <si>
    <t>Housed Region</t>
  </si>
  <si>
    <t>Housing Acheived Method</t>
  </si>
  <si>
    <t xml:space="preserve">BoS CoC Non-HMIS Prioritization List - Housed </t>
  </si>
  <si>
    <t xml:space="preserve">BoS CoC Non-HMIS Prioritization List - Inactive </t>
  </si>
  <si>
    <t>BoS CoC Non-HMIS Prioritization List - Housing Referrals</t>
  </si>
  <si>
    <t>BoS CoC Non-HMIS Prioritization List - Housing Plan</t>
  </si>
  <si>
    <t>BoS CoC Non-HMIS Prioritization List - Active</t>
  </si>
  <si>
    <t>Do not Remove this column!</t>
  </si>
  <si>
    <t>Use a CASE NUMBER</t>
  </si>
  <si>
    <t>Generate Internally</t>
  </si>
  <si>
    <t>"Share ALL eligibility information", "Share only LIMITED eligibility information", "Use a CASE NUMBER"</t>
  </si>
  <si>
    <t>Do Not Edit</t>
  </si>
  <si>
    <t>Date</t>
  </si>
  <si>
    <t>#</t>
  </si>
  <si>
    <t>Date of Intake</t>
  </si>
  <si>
    <t>Agency Name</t>
  </si>
  <si>
    <t>Staff Name</t>
  </si>
  <si>
    <t>"Single (v2.0)", "Family (v2.0)", "Youth (v1.0)"</t>
  </si>
  <si>
    <t>%</t>
  </si>
  <si>
    <t>"Chronic", "Not Chronic", "Missing Info"</t>
  </si>
  <si>
    <t>County name if in MO. "Outside of MO", if not.</t>
  </si>
  <si>
    <t>1-10</t>
  </si>
  <si>
    <t>"Yes", "No"</t>
  </si>
  <si>
    <t>List specific counties in MO, "Anywhere INSIDE the BoS CoC", or "Anywhere OUTSIDE the BoS CoC"</t>
  </si>
  <si>
    <t>"Female", "Male", "Trans Female", "Trans Male", "Gender Non-Conforming", "Client Doesn't know", "Client Refused", "Data Not collected"</t>
  </si>
  <si>
    <t>"Yes", "No", "Client Doesn't Know", "Client Refused"</t>
  </si>
  <si>
    <t xml:space="preserve">Leave blank if no, otherwise "Yes" </t>
  </si>
  <si>
    <t>"ES/SH", "Fleeing DV", 'Institution", "Unsheltered", "TH", "Missing"</t>
  </si>
  <si>
    <t>Staff Name(s)</t>
  </si>
  <si>
    <t>Leave blank unless client has a referral to housing</t>
  </si>
  <si>
    <t>Leave blank unless client has a referral to housing. "Service Pending", "Fully Met" or "Not Met"</t>
  </si>
  <si>
    <t>Leave blank unless client has a housing referral to a non-HMIS provider. (Name of that agency goes here.)</t>
  </si>
  <si>
    <t>"Rapid Re-Housing" or "Permanent Supportive Housing"</t>
  </si>
  <si>
    <t>Agency making the housing referral</t>
  </si>
  <si>
    <t>Date Houisng Referral was Made</t>
  </si>
  <si>
    <t>Agency requesting housing referral</t>
  </si>
  <si>
    <t>"In Progress", or "Closed"</t>
  </si>
  <si>
    <t>"Service Pending", "Fully Met", or "Not Met"</t>
  </si>
  <si>
    <t>"Client Did Not Complete Intake", "Client Not Eligible", "Client Refused Service", or "Service Not Accessible"</t>
  </si>
  <si>
    <r>
      <t xml:space="preserve">Leave blank unless client has a housing referral to a </t>
    </r>
    <r>
      <rPr>
        <b/>
        <i/>
        <sz val="9"/>
        <color indexed="9"/>
        <rFont val="Arial"/>
        <family val="2"/>
      </rPr>
      <t>non-HMIS</t>
    </r>
    <r>
      <rPr>
        <i/>
        <sz val="9"/>
        <color indexed="9"/>
        <rFont val="Arial"/>
        <family val="2"/>
      </rPr>
      <t xml:space="preserve"> provider. (Name of that agency goes here.)</t>
    </r>
  </si>
  <si>
    <t>Leave blank unless client has a referral to housing. "Service Pending", "Fully Met", "Not Met", or "Canceled"</t>
  </si>
  <si>
    <t>“Deceased”; “Emergency Shelter”; “Foster Care Home Or Foster Care Group Home”; “Hospital Or Other Residential Non-Psychiatric Medical Facility”; “Hotel Or Motel Paid For Without Emergency Shelter Voucher”; “Jail, Prison Or Juvenile Detention Facility”; “Long-Term Care Facility Or Nursing Home”; “Owned By Client, No Ongoing Housing Subsidy”; “Owned By Client, With Ongoing Housing Subsidy”; “Permanent Housing (Other Than RRH) For Formerly Homeless Persons”; “Place Not Meant For Habitation”; “Psychiatric Hospital Or Other Psychiatric Facility”; “Rental By Client, No Ongoing Housing Subsidy”; “Rental By Client, With RRH Or Equivalent Subsidy”; “Rental By Client, With VASH Housing Subsidy”; “Rental By Client, With GPD TIP Housing Subsidy”; “Rental By Client, With Other Ongoing Housing Subsidy”; “Residential Project Or Halfway House With No Homeless Criteria”; “Safe Haven”; “Staying Or Living With Family, Permanent Tenure”; “Staying Or Living With Family, Temporary Tenure”; “Staying Or Living With Friends, Permanent Tenure”; “Staying Or Living With Friends, Temporary Tenure”; “Substance Abuse Treatment Facility Or Detox Center”; “Transitional Housing For Homeless Persons”; “Other”; “No Exit Interview Completed”; “Client Doesn’t Know”; “Client Refused”; “Data Not Collected”</t>
  </si>
  <si>
    <t>County Person was Housed In</t>
  </si>
  <si>
    <t>"Housed through Coordinated Entry" or "Client Self-Resolved"</t>
  </si>
  <si>
    <t>asdf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</si>
</sst>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0"/>
      <name val="Arial"/>
    </font>
    <font>
      <sz val="6"/>
      <color indexed="8"/>
      <name val="Arial"/>
    </font>
    <font>
      <b/>
      <sz val="9"/>
      <color indexed="9"/>
      <name val="Arial"/>
    </font>
    <font>
      <sz val="10"/>
      <color indexed="8"/>
      <name val="Arial"/>
    </font>
    <font>
      <b/>
      <sz val="12"/>
      <color indexed="8"/>
      <name val="Arial"/>
    </font>
    <font>
      <b/>
      <sz val="10"/>
      <color indexed="9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  <family val="2"/>
    </font>
    <font>
      <b/>
      <sz val="9"/>
      <color theme="0"/>
      <name val="Arial"/>
      <family val="2"/>
    </font>
    <font>
      <sz val="6"/>
      <color theme="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1"/>
      <color theme="0"/>
      <name val="Calibri"/>
      <family val="2"/>
      <scheme val="minor"/>
    </font>
    <font>
      <i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theme="0"/>
      <name val="Arial"/>
      <family val="2"/>
    </font>
    <font>
      <i/>
      <sz val="9"/>
      <color rgb="FFFFFFFF"/>
      <name val="Arial"/>
      <family val="2"/>
    </font>
    <font>
      <b/>
      <i/>
      <sz val="9"/>
      <color theme="0"/>
      <name val="Arial"/>
      <family val="2"/>
    </font>
    <font>
      <b/>
      <i/>
      <sz val="9"/>
      <color rgb="FFFFFFFF"/>
      <name val="Arial"/>
      <family val="2"/>
    </font>
    <font>
      <b/>
      <i/>
      <sz val="6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indexed="55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FFFFFF"/>
      </patternFill>
    </fill>
    <fill>
      <patternFill patternType="solid">
        <fgColor theme="2" tint="-0.249977111117893"/>
        <bgColor indexed="9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2" tint="-0.249977111117893"/>
        <bgColor indexed="65"/>
      </patternFill>
    </fill>
  </fills>
  <borders count="14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31"/>
      </left>
      <right style="thin">
        <color indexed="3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4" fillId="4" borderId="3" applyNumberFormat="0" applyAlignment="0" applyProtection="0"/>
    <xf numFmtId="0" fontId="8" fillId="0" borderId="0"/>
  </cellStyleXfs>
  <cellXfs count="74">
    <xf numFmtId="0" fontId="0" fillId="0" borderId="0" xfId="0"/>
    <xf numFmtId="0" fontId="1" fillId="0" borderId="0" xfId="0" applyFont="1" applyFill="1" applyAlignment="1">
      <alignment vertical="center"/>
    </xf>
    <xf numFmtId="0" fontId="8" fillId="0" borderId="0" xfId="0" applyFont="1" applyFill="1"/>
    <xf numFmtId="0" fontId="0" fillId="0" borderId="0" xfId="0" applyFill="1"/>
    <xf numFmtId="49" fontId="4" fillId="3" borderId="2" xfId="0" applyNumberFormat="1" applyFont="1" applyFill="1" applyBorder="1" applyAlignment="1">
      <alignment horizontal="left"/>
    </xf>
    <xf numFmtId="0" fontId="1" fillId="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4" fillId="0" borderId="2" xfId="0" applyNumberFormat="1" applyFont="1" applyFill="1" applyBorder="1" applyAlignment="1"/>
    <xf numFmtId="0" fontId="12" fillId="0" borderId="0" xfId="0" applyFont="1" applyFill="1" applyAlignment="1">
      <alignment vertical="center"/>
    </xf>
    <xf numFmtId="49" fontId="13" fillId="0" borderId="2" xfId="0" applyNumberFormat="1" applyFont="1" applyFill="1" applyBorder="1" applyAlignment="1">
      <alignment horizontal="left"/>
    </xf>
    <xf numFmtId="0" fontId="0" fillId="0" borderId="0" xfId="0" applyFill="1" applyProtection="1">
      <protection locked="0" hidden="1"/>
    </xf>
    <xf numFmtId="0" fontId="8" fillId="2" borderId="0" xfId="0" applyFont="1" applyFill="1" applyProtection="1">
      <protection locked="0" hidden="1"/>
    </xf>
    <xf numFmtId="14" fontId="0" fillId="0" borderId="0" xfId="0" applyNumberFormat="1" applyFill="1" applyProtection="1">
      <protection locked="0" hidden="1"/>
    </xf>
    <xf numFmtId="2" fontId="0" fillId="2" borderId="0" xfId="0" applyNumberFormat="1" applyFill="1" applyProtection="1">
      <protection locked="0" hidden="1"/>
    </xf>
    <xf numFmtId="0" fontId="0" fillId="2" borderId="0" xfId="0" applyFill="1" applyProtection="1">
      <protection locked="0" hidden="1"/>
    </xf>
    <xf numFmtId="0" fontId="8" fillId="0" borderId="0" xfId="0" applyFont="1" applyFill="1" applyProtection="1">
      <protection locked="0" hidden="1"/>
    </xf>
    <xf numFmtId="14" fontId="8" fillId="0" borderId="0" xfId="0" applyNumberFormat="1" applyFont="1" applyFill="1" applyProtection="1">
      <protection locked="0" hidden="1"/>
    </xf>
    <xf numFmtId="0" fontId="8" fillId="2" borderId="0" xfId="0" applyNumberFormat="1" applyFont="1" applyFill="1" applyProtection="1">
      <protection locked="0" hidden="1"/>
    </xf>
    <xf numFmtId="0" fontId="0" fillId="2" borderId="0" xfId="0" applyNumberFormat="1" applyFill="1" applyProtection="1">
      <protection locked="0" hidden="1"/>
    </xf>
    <xf numFmtId="0" fontId="8" fillId="2" borderId="0" xfId="0" applyFont="1" applyFill="1" applyProtection="1">
      <protection hidden="1"/>
    </xf>
    <xf numFmtId="0" fontId="8" fillId="2" borderId="0" xfId="0" applyNumberFormat="1" applyFont="1" applyFill="1" applyProtection="1">
      <protection hidden="1"/>
    </xf>
    <xf numFmtId="49" fontId="9" fillId="0" borderId="4" xfId="0" applyNumberFormat="1" applyFont="1" applyFill="1" applyBorder="1" applyAlignment="1">
      <alignment horizontal="left" wrapText="1"/>
    </xf>
    <xf numFmtId="49" fontId="9" fillId="0" borderId="4" xfId="0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horizontal="left" wrapText="1"/>
    </xf>
    <xf numFmtId="164" fontId="0" fillId="0" borderId="0" xfId="0" applyNumberFormat="1" applyFill="1" applyProtection="1">
      <protection locked="0" hidden="1"/>
    </xf>
    <xf numFmtId="1" fontId="0" fillId="0" borderId="0" xfId="0" applyNumberFormat="1" applyFill="1" applyProtection="1">
      <protection locked="0" hidden="1"/>
    </xf>
    <xf numFmtId="49" fontId="20" fillId="10" borderId="6" xfId="2" applyNumberFormat="1" applyFont="1" applyFill="1" applyBorder="1" applyAlignment="1">
      <alignment horizontal="left" vertical="center" wrapText="1"/>
    </xf>
    <xf numFmtId="49" fontId="20" fillId="10" borderId="7" xfId="2" applyNumberFormat="1" applyFont="1" applyFill="1" applyBorder="1" applyAlignment="1">
      <alignment horizontal="left" vertical="center" wrapText="1"/>
    </xf>
    <xf numFmtId="49" fontId="20" fillId="11" borderId="7" xfId="2" applyNumberFormat="1" applyFont="1" applyFill="1" applyBorder="1" applyAlignment="1">
      <alignment horizontal="left" vertical="center" wrapText="1"/>
    </xf>
    <xf numFmtId="49" fontId="20" fillId="10" borderId="7" xfId="2" applyNumberFormat="1" applyFont="1" applyFill="1" applyBorder="1" applyAlignment="1" applyProtection="1">
      <alignment horizontal="left" vertical="center" wrapText="1"/>
    </xf>
    <xf numFmtId="49" fontId="20" fillId="11" borderId="7" xfId="1" applyNumberFormat="1" applyFont="1" applyFill="1" applyBorder="1" applyAlignment="1">
      <alignment horizontal="center" vertical="center" wrapText="1"/>
    </xf>
    <xf numFmtId="49" fontId="20" fillId="10" borderId="7" xfId="2" applyNumberFormat="1" applyFont="1" applyFill="1" applyBorder="1" applyAlignment="1">
      <alignment horizontal="left" vertical="center"/>
    </xf>
    <xf numFmtId="0" fontId="20" fillId="10" borderId="7" xfId="2" applyFont="1" applyFill="1" applyBorder="1" applyAlignment="1">
      <alignment horizontal="left" vertical="center" wrapText="1"/>
    </xf>
    <xf numFmtId="49" fontId="20" fillId="12" borderId="7" xfId="2" applyNumberFormat="1" applyFont="1" applyFill="1" applyBorder="1" applyAlignment="1">
      <alignment horizontal="center" vertical="center" wrapText="1"/>
    </xf>
    <xf numFmtId="49" fontId="20" fillId="13" borderId="7" xfId="1" applyNumberFormat="1" applyFont="1" applyFill="1" applyBorder="1" applyAlignment="1">
      <alignment horizontal="center" vertical="center" wrapText="1"/>
    </xf>
    <xf numFmtId="49" fontId="20" fillId="10" borderId="8" xfId="2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49" fontId="11" fillId="0" borderId="4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vertical="center"/>
    </xf>
    <xf numFmtId="49" fontId="20" fillId="10" borderId="6" xfId="2" applyNumberFormat="1" applyFont="1" applyFill="1" applyBorder="1" applyAlignment="1">
      <alignment horizontal="center" vertical="center" wrapText="1"/>
    </xf>
    <xf numFmtId="49" fontId="20" fillId="10" borderId="7" xfId="2" applyNumberFormat="1" applyFont="1" applyFill="1" applyBorder="1" applyAlignment="1">
      <alignment horizontal="center" vertical="center" wrapText="1"/>
    </xf>
    <xf numFmtId="49" fontId="20" fillId="10" borderId="8" xfId="2" applyNumberFormat="1" applyFont="1" applyFill="1" applyBorder="1" applyAlignment="1">
      <alignment horizontal="center" vertical="center" wrapText="1"/>
    </xf>
    <xf numFmtId="0" fontId="0" fillId="0" borderId="0" xfId="0" applyFill="1" applyBorder="1" applyProtection="1">
      <protection locked="0" hidden="1"/>
    </xf>
    <xf numFmtId="0" fontId="8" fillId="2" borderId="0" xfId="0" applyFont="1" applyFill="1" applyBorder="1" applyProtection="1">
      <protection locked="0" hidden="1"/>
    </xf>
    <xf numFmtId="14" fontId="0" fillId="0" borderId="0" xfId="0" applyNumberFormat="1" applyFill="1" applyBorder="1" applyProtection="1">
      <protection locked="0" hidden="1"/>
    </xf>
    <xf numFmtId="0" fontId="8" fillId="2" borderId="0" xfId="0" applyFont="1" applyFill="1" applyBorder="1" applyProtection="1">
      <protection hidden="1"/>
    </xf>
    <xf numFmtId="2" fontId="0" fillId="2" borderId="0" xfId="0" applyNumberFormat="1" applyFill="1" applyBorder="1" applyProtection="1">
      <protection locked="0" hidden="1"/>
    </xf>
    <xf numFmtId="1" fontId="0" fillId="0" borderId="0" xfId="0" applyNumberFormat="1" applyFill="1" applyBorder="1" applyProtection="1">
      <protection locked="0" hidden="1"/>
    </xf>
    <xf numFmtId="164" fontId="0" fillId="0" borderId="0" xfId="0" applyNumberFormat="1" applyFill="1" applyBorder="1" applyProtection="1">
      <protection locked="0" hidden="1"/>
    </xf>
    <xf numFmtId="0" fontId="0" fillId="2" borderId="0" xfId="0" applyFill="1" applyBorder="1" applyProtection="1">
      <protection locked="0" hidden="1"/>
    </xf>
    <xf numFmtId="49" fontId="11" fillId="0" borderId="4" xfId="0" applyNumberFormat="1" applyFont="1" applyFill="1" applyBorder="1" applyAlignment="1">
      <alignment horizontal="left"/>
    </xf>
    <xf numFmtId="49" fontId="16" fillId="5" borderId="9" xfId="2" applyNumberFormat="1" applyFont="1" applyFill="1" applyBorder="1" applyAlignment="1">
      <alignment horizontal="center" vertical="center" wrapText="1"/>
    </xf>
    <xf numFmtId="49" fontId="16" fillId="5" borderId="10" xfId="2" applyNumberFormat="1" applyFont="1" applyFill="1" applyBorder="1" applyAlignment="1">
      <alignment horizontal="center" vertical="center" wrapText="1"/>
    </xf>
    <xf numFmtId="49" fontId="16" fillId="6" borderId="10" xfId="2" applyNumberFormat="1" applyFont="1" applyFill="1" applyBorder="1" applyAlignment="1">
      <alignment horizontal="center" vertical="center" wrapText="1"/>
    </xf>
    <xf numFmtId="49" fontId="16" fillId="7" borderId="10" xfId="2" applyNumberFormat="1" applyFont="1" applyFill="1" applyBorder="1" applyAlignment="1">
      <alignment horizontal="center" vertical="center" wrapText="1"/>
    </xf>
    <xf numFmtId="49" fontId="17" fillId="5" borderId="10" xfId="2" applyNumberFormat="1" applyFont="1" applyFill="1" applyBorder="1" applyAlignment="1">
      <alignment horizontal="center" vertical="center" wrapText="1"/>
    </xf>
    <xf numFmtId="49" fontId="17" fillId="5" borderId="10" xfId="2" applyNumberFormat="1" applyFont="1" applyFill="1" applyBorder="1" applyAlignment="1">
      <alignment horizontal="center" vertical="center"/>
    </xf>
    <xf numFmtId="49" fontId="17" fillId="5" borderId="11" xfId="2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Protection="1">
      <protection locked="0" hidden="1"/>
    </xf>
    <xf numFmtId="164" fontId="8" fillId="0" borderId="0" xfId="0" applyNumberFormat="1" applyFont="1" applyFill="1" applyProtection="1">
      <protection locked="0" hidden="1"/>
    </xf>
    <xf numFmtId="0" fontId="8" fillId="0" borderId="0" xfId="0" applyFont="1" applyFill="1" applyBorder="1"/>
    <xf numFmtId="49" fontId="16" fillId="5" borderId="5" xfId="2" applyNumberFormat="1" applyFont="1" applyFill="1" applyBorder="1" applyAlignment="1">
      <alignment horizontal="center" vertical="center" wrapText="1"/>
    </xf>
    <xf numFmtId="49" fontId="16" fillId="5" borderId="12" xfId="2" applyNumberFormat="1" applyFont="1" applyFill="1" applyBorder="1" applyAlignment="1">
      <alignment horizontal="center" vertical="center" wrapText="1"/>
    </xf>
    <xf numFmtId="49" fontId="16" fillId="5" borderId="12" xfId="2" applyNumberFormat="1" applyFont="1" applyFill="1" applyBorder="1" applyAlignment="1">
      <alignment horizontal="center" vertical="center"/>
    </xf>
    <xf numFmtId="0" fontId="18" fillId="8" borderId="13" xfId="1" applyFont="1" applyFill="1" applyBorder="1" applyAlignment="1">
      <alignment horizontal="center" vertical="center" wrapText="1"/>
    </xf>
    <xf numFmtId="49" fontId="21" fillId="9" borderId="12" xfId="2" applyNumberFormat="1" applyFont="1" applyFill="1" applyBorder="1" applyAlignment="1">
      <alignment horizontal="center" wrapText="1"/>
    </xf>
    <xf numFmtId="49" fontId="19" fillId="9" borderId="13" xfId="2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>
      <alignment horizontal="left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horizontal="left" wrapText="1"/>
    </xf>
    <xf numFmtId="49" fontId="13" fillId="0" borderId="2" xfId="0" applyNumberFormat="1" applyFont="1" applyFill="1" applyBorder="1" applyAlignment="1">
      <alignment horizontal="left"/>
    </xf>
    <xf numFmtId="49" fontId="8" fillId="0" borderId="0" xfId="0" applyNumberFormat="1" applyFont="1" applyFill="1" applyAlignment="1">
      <alignment horizontal="left"/>
    </xf>
  </cellXfs>
  <cellStyles count="3">
    <cellStyle name="Check Cell" xfId="1" builtinId="23"/>
    <cellStyle name="Normal" xfId="0" builtinId="0"/>
    <cellStyle name="Normal 2" xfId="2"/>
  </cellStyles>
  <dxfs count="1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FFFF00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rgb="FFFFFF00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FFFF00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FFFF00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border outline="0">
        <top style="thin">
          <color indexed="3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border outline="0">
        <bottom style="thin">
          <color indexed="3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m/d/yyyy"/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m/d/yyyy"/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FFFF00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FFFF00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FFFF00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m/d/yyyy"/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FFFF00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border outline="0">
        <top style="thin">
          <color indexed="3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border outline="0">
        <bottom style="thin">
          <color indexed="3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m/d/yyyy"/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border outline="0">
        <top style="thin">
          <color indexed="3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1"/>
    </dxf>
    <dxf>
      <border outline="0">
        <bottom style="thin">
          <color indexed="3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/>
        <bottom/>
      </border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numFmt numFmtId="19" formatCode="m/d/yyyy"/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numFmt numFmtId="19" formatCode="m/d/yyyy"/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numFmt numFmtId="19" formatCode="m/d/yyyy"/>
      <fill>
        <patternFill patternType="none">
          <fgColor indexed="64"/>
          <bgColor indexed="65"/>
        </patternFill>
      </fill>
      <protection locked="0" hidden="1"/>
    </dxf>
    <dxf>
      <numFmt numFmtId="0" formatCode="General"/>
      <fill>
        <patternFill patternType="solid">
          <fgColor indexed="64"/>
          <bgColor rgb="FFFFFF00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numFmt numFmtId="0" formatCode="General"/>
      <fill>
        <patternFill patternType="none">
          <fgColor indexed="64"/>
          <bgColor indexed="65"/>
        </patternFill>
      </fill>
      <protection locked="0" hidden="1"/>
    </dxf>
    <dxf>
      <numFmt numFmtId="0" formatCode="General"/>
      <fill>
        <patternFill patternType="none">
          <fgColor indexed="64"/>
          <bgColor indexed="65"/>
        </patternFill>
      </fill>
      <protection locked="0" hidden="1"/>
    </dxf>
    <dxf>
      <fill>
        <patternFill patternType="none">
          <fgColor indexed="64"/>
          <bgColor indexed="65"/>
        </patternFill>
      </fill>
      <protection locked="0" hidden="1"/>
    </dxf>
    <dxf>
      <border outline="0">
        <top style="thin">
          <color indexed="31"/>
        </top>
      </border>
    </dxf>
    <dxf>
      <fill>
        <patternFill patternType="none">
          <fgColor indexed="64"/>
          <bgColor indexed="65"/>
        </patternFill>
      </fill>
      <protection locked="0" hidden="1"/>
    </dxf>
    <dxf>
      <border outline="0">
        <bottom style="thin">
          <color indexed="3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/>
        <bottom/>
      </border>
    </dxf>
    <dxf>
      <numFmt numFmtId="19" formatCode="m/d/yyyy"/>
      <fill>
        <patternFill patternType="none">
          <fgColor indexed="64"/>
          <bgColor auto="1"/>
        </patternFill>
      </fill>
      <protection locked="0" hidden="1"/>
    </dxf>
    <dxf>
      <numFmt numFmtId="19" formatCode="m/d/yyyy"/>
      <fill>
        <patternFill patternType="none">
          <fgColor indexed="64"/>
          <bgColor auto="1"/>
        </patternFill>
      </fill>
      <protection locked="0" hidden="1"/>
    </dxf>
    <dxf>
      <fill>
        <patternFill patternType="none">
          <fgColor indexed="64"/>
          <bgColor auto="1"/>
        </patternFill>
      </fill>
      <protection locked="0" hidden="1"/>
    </dxf>
    <dxf>
      <fill>
        <patternFill patternType="none">
          <fgColor indexed="64"/>
          <bgColor auto="1"/>
        </patternFill>
      </fill>
      <protection locked="0" hidden="1"/>
    </dxf>
    <dxf>
      <fill>
        <patternFill patternType="none">
          <fgColor indexed="64"/>
          <bgColor auto="1"/>
        </patternFill>
      </fill>
      <protection locked="0" hidden="1"/>
    </dxf>
    <dxf>
      <fill>
        <patternFill patternType="none">
          <fgColor indexed="64"/>
          <bgColor auto="1"/>
        </patternFill>
      </fill>
      <protection locked="0" hidden="1"/>
    </dxf>
    <dxf>
      <fill>
        <patternFill patternType="none">
          <fgColor indexed="64"/>
          <bgColor auto="1"/>
        </patternFill>
      </fill>
      <protection locked="0" hidden="1"/>
    </dxf>
    <dxf>
      <fill>
        <patternFill patternType="none">
          <fgColor indexed="64"/>
          <bgColor auto="1"/>
        </patternFill>
      </fill>
      <protection locked="0" hidden="1"/>
    </dxf>
    <dxf>
      <fill>
        <patternFill patternType="none">
          <fgColor indexed="64"/>
          <bgColor auto="1"/>
        </patternFill>
      </fill>
      <protection locked="0" hidden="1"/>
    </dxf>
    <dxf>
      <fill>
        <patternFill patternType="none">
          <fgColor indexed="64"/>
          <bgColor auto="1"/>
        </patternFill>
      </fill>
      <protection locked="0" hidden="1"/>
    </dxf>
    <dxf>
      <fill>
        <patternFill patternType="none">
          <fgColor indexed="64"/>
          <bgColor auto="1"/>
        </patternFill>
      </fill>
      <protection locked="0" hidden="1"/>
    </dxf>
    <dxf>
      <fill>
        <patternFill patternType="none">
          <fgColor indexed="64"/>
          <bgColor auto="1"/>
        </patternFill>
      </fill>
      <protection locked="0" hidden="1"/>
    </dxf>
    <dxf>
      <fill>
        <patternFill patternType="none">
          <fgColor indexed="64"/>
          <bgColor auto="1"/>
        </patternFill>
      </fill>
      <protection locked="0" hidden="1"/>
    </dxf>
    <dxf>
      <fill>
        <patternFill patternType="none">
          <fgColor indexed="64"/>
          <bgColor auto="1"/>
        </patternFill>
      </fill>
      <protection locked="0" hidden="1"/>
    </dxf>
    <dxf>
      <numFmt numFmtId="0" formatCode="General"/>
      <fill>
        <patternFill patternType="solid">
          <fgColor indexed="64"/>
          <bgColor rgb="FFFFFF00"/>
        </patternFill>
      </fill>
      <protection locked="0" hidden="1"/>
    </dxf>
    <dxf>
      <fill>
        <patternFill patternType="none">
          <fgColor indexed="64"/>
          <bgColor auto="1"/>
        </patternFill>
      </fill>
      <protection locked="0" hidden="1"/>
    </dxf>
    <dxf>
      <fill>
        <patternFill patternType="none">
          <fgColor indexed="64"/>
          <bgColor auto="1"/>
        </patternFill>
      </fill>
      <protection locked="0" hidden="1"/>
    </dxf>
    <dxf>
      <fill>
        <patternFill patternType="none">
          <fgColor indexed="64"/>
          <bgColor auto="1"/>
        </patternFill>
      </fill>
      <protection locked="0" hidden="1"/>
    </dxf>
    <dxf>
      <fill>
        <patternFill patternType="none">
          <fgColor indexed="64"/>
          <bgColor auto="1"/>
        </patternFill>
      </fill>
      <protection locked="0" hidden="1"/>
    </dxf>
    <dxf>
      <fill>
        <patternFill patternType="none">
          <fgColor indexed="64"/>
          <bgColor auto="1"/>
        </patternFill>
      </fill>
      <protection locked="0" hidden="1"/>
    </dxf>
    <dxf>
      <fill>
        <patternFill patternType="none">
          <fgColor indexed="64"/>
          <bgColor auto="1"/>
        </patternFill>
      </fill>
      <protection locked="0" hidden="1"/>
    </dxf>
    <dxf>
      <fill>
        <patternFill patternType="none">
          <fgColor indexed="64"/>
          <bgColor auto="1"/>
        </patternFill>
      </fill>
      <protection locked="0" hidden="1"/>
    </dxf>
    <dxf>
      <fill>
        <patternFill patternType="none">
          <fgColor indexed="64"/>
          <bgColor auto="1"/>
        </patternFill>
      </fill>
      <protection locked="0" hidden="1"/>
    </dxf>
    <dxf>
      <fill>
        <patternFill patternType="none">
          <fgColor indexed="64"/>
          <bgColor auto="1"/>
        </patternFill>
      </fill>
      <protection locked="0" hidden="1"/>
    </dxf>
    <dxf>
      <numFmt numFmtId="19" formatCode="m/d/yyyy"/>
      <fill>
        <patternFill patternType="none">
          <fgColor indexed="64"/>
          <bgColor auto="1"/>
        </patternFill>
      </fill>
      <protection locked="0" hidden="1"/>
    </dxf>
    <dxf>
      <numFmt numFmtId="2" formatCode="0.00"/>
      <fill>
        <patternFill patternType="solid">
          <fgColor indexed="64"/>
          <bgColor rgb="FFFFFF00"/>
        </patternFill>
      </fill>
      <protection locked="0" hidden="1"/>
    </dxf>
    <dxf>
      <fill>
        <patternFill patternType="none">
          <fgColor indexed="64"/>
          <bgColor auto="1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FFFF00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FFFF00"/>
        </patternFill>
      </fill>
      <protection locked="1" hidden="1"/>
    </dxf>
    <dxf>
      <numFmt numFmtId="19" formatCode="m/d/yyyy"/>
      <fill>
        <patternFill patternType="none">
          <fgColor indexed="64"/>
          <bgColor auto="1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FFFF00"/>
        </patternFill>
      </fill>
      <protection locked="0" hidden="1"/>
    </dxf>
    <dxf>
      <fill>
        <patternFill patternType="none">
          <fgColor indexed="64"/>
          <bgColor auto="1"/>
        </patternFill>
      </fill>
      <protection locked="0" hidden="1"/>
    </dxf>
    <dxf>
      <fill>
        <patternFill patternType="none">
          <fgColor indexed="64"/>
          <bgColor auto="1"/>
        </patternFill>
      </fill>
      <protection locked="0" hidden="1"/>
    </dxf>
    <dxf>
      <border outline="0">
        <top style="thin">
          <color indexed="31"/>
        </top>
      </border>
    </dxf>
    <dxf>
      <numFmt numFmtId="30" formatCode="@"/>
      <fill>
        <patternFill patternType="none">
          <fgColor indexed="64"/>
          <bgColor auto="1"/>
        </patternFill>
      </fill>
      <protection locked="0" hidden="1"/>
    </dxf>
    <dxf>
      <border outline="0">
        <bottom style="thin">
          <color indexed="3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4:AG50" totalsRowShown="0" headerRowDxfId="145" dataDxfId="143" headerRowBorderDxfId="144" tableBorderDxfId="142">
  <tableColumns count="33">
    <tableColumn id="1" name="Client ID" dataDxfId="141"/>
    <tableColumn id="2" name="Level of Disclosure" dataDxfId="140"/>
    <tableColumn id="3" name="Preferred ID Method" dataDxfId="139">
      <calculatedColumnFormula>"Use a Case Number"</calculatedColumnFormula>
    </tableColumn>
    <tableColumn id="4" name="CE ROI Expiration" dataDxfId="138"/>
    <tableColumn id="5" name="Client Last Name" dataDxfId="137">
      <calculatedColumnFormula>"N/A"</calculatedColumnFormula>
    </tableColumn>
    <tableColumn id="6" name="Client First Name" dataDxfId="136">
      <calculatedColumnFormula>"N/A"</calculatedColumnFormula>
    </tableColumn>
    <tableColumn id="7" name="Relationship to HoH" dataDxfId="135"/>
    <tableColumn id="8" name="DOL" dataDxfId="134">
      <calculatedColumnFormula>IF(_xlfn.DAYS(TODAY(),Table1[Prioritization List Start Date])&gt;40000,"No Date Entered",_xlfn.DAYS(TODAY(),Table1[Prioritization List Start Date]))</calculatedColumnFormula>
    </tableColumn>
    <tableColumn id="9" name="Prioritization List Start Date" dataDxfId="133"/>
    <tableColumn id="10" name="Provider adding client to the PL" dataDxfId="132"/>
    <tableColumn id="11" name="Intake Staff" dataDxfId="131"/>
    <tableColumn id="12" name="VI Type" dataDxfId="130"/>
    <tableColumn id="13" name="VI Score" dataDxfId="129"/>
    <tableColumn id="14" name="VI Score %" dataDxfId="128"/>
    <tableColumn id="15" name="Chronic" dataDxfId="127"/>
    <tableColumn id="16" name="Prior Living Situation" dataDxfId="126"/>
    <tableColumn id="17" name="Do not Remove this column!" dataDxfId="125"/>
    <tableColumn id="18" name="Months Homeless at Assessment" dataDxfId="124"/>
    <tableColumn id="19" name="Cumulative Months Homeless " dataDxfId="123">
      <calculatedColumnFormula>IF(ISERROR(ROUND((Table1[DOL]/30)+Table1[Months Homeless at Assessment],0)),"Days on List Error",ROUND((Table1[DOL]/30)+Table1[Months Homeless at Assessment],0))</calculatedColumnFormula>
    </tableColumn>
    <tableColumn id="20" name="Current County" dataDxfId="122"/>
    <tableColumn id="21" name="Current Region" dataDxfId="121"/>
    <tableColumn id="22" name="Willing to Relocate" dataDxfId="120"/>
    <tableColumn id="23" name="Relocation County List" dataDxfId="119"/>
    <tableColumn id="24" name="Number of clients in household" dataDxfId="118"/>
    <tableColumn id="25" name="Age" dataDxfId="117"/>
    <tableColumn id="26" name="Gender" dataDxfId="116"/>
    <tableColumn id="27" name="Sex Offender" dataDxfId="115"/>
    <tableColumn id="28" name="Vet Status" dataDxfId="114"/>
    <tableColumn id="29" name="Disability? " dataDxfId="113"/>
    <tableColumn id="30" name="Return From Inactive" dataDxfId="112"/>
    <tableColumn id="31" name="Last Inactive Date" dataDxfId="111"/>
    <tableColumn id="32" name="Return From Housed" dataDxfId="110"/>
    <tableColumn id="33" name="Last PL Removal Date when Housed" dataDxfId="109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5:AT50" totalsRowShown="0" headerRowDxfId="108" dataDxfId="106" headerRowBorderDxfId="107" tableBorderDxfId="105">
  <autoFilter ref="A5:AT5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</autoFilter>
  <tableColumns count="46">
    <tableColumn id="1" name="Client Uid" dataDxfId="104"/>
    <tableColumn id="2" name="Client Last Name" dataDxfId="103">
      <calculatedColumnFormula>"N/A"</calculatedColumnFormula>
    </tableColumn>
    <tableColumn id="3" name="Client First Name" dataDxfId="102">
      <calculatedColumnFormula>"N/A"</calculatedColumnFormula>
    </tableColumn>
    <tableColumn id="4" name="Case Conferencing Contact" dataDxfId="101"/>
    <tableColumn id="5" name="Days Since Last Contact" dataDxfId="100">
      <calculatedColumnFormula>IF(ISBLANK(Table3[CLS Information Date]),"N/A",_xlfn.DAYS(TODAY(),Table3[CLS Information Date]))</calculatedColumnFormula>
    </tableColumn>
    <tableColumn id="6" name="CLS Information Date" dataDxfId="99"/>
    <tableColumn id="7" name="Current Living Situation" dataDxfId="98"/>
    <tableColumn id="8" name="Does the client have a disabling condition?" dataDxfId="97"/>
    <tableColumn id="9" name="Verification of Disability form?" dataDxfId="96"/>
    <tableColumn id="10" name="SSI/SSDI Award Letter?" dataDxfId="95"/>
    <tableColumn id="11" name="VA Disability Paystub?" dataDxfId="94"/>
    <tableColumn id="12" name="Disability verification  uploaded into HMIS?" dataDxfId="93"/>
    <tableColumn id="13" name="If disability not verified, who can assist?" dataDxfId="92"/>
    <tableColumn id="14" name="Disability Verification Notes" dataDxfId="91"/>
    <tableColumn id="15" name="Homelessness Verified?" dataDxfId="90"/>
    <tableColumn id="16" name="Homelessness verification uploaded into HMIS" dataDxfId="89"/>
    <tableColumn id="17" name="Does homelessness verification match client's reported length of time homeless?" dataDxfId="88"/>
    <tableColumn id="18" name="If homeless ness not verified, who can assist?" dataDxfId="87"/>
    <tableColumn id="19" name="Homelessness Verification Notes" dataDxfId="86"/>
    <tableColumn id="20" name="Social Security cards for all household members received?" dataDxfId="85"/>
    <tableColumn id="21" name="State issued photo ID for all adults received?" dataDxfId="84"/>
    <tableColumn id="22" name="Birth certificates for all children received?" dataDxfId="83"/>
    <tableColumn id="23" name="If applicable, proof of income received?" dataDxfId="82"/>
    <tableColumn id="24" name="If identification/income not verified, who can assist?" dataDxfId="81"/>
    <tableColumn id="25" name="Identification Verification notes" dataDxfId="80"/>
    <tableColumn id="26" name="Incarceration?" dataDxfId="79"/>
    <tableColumn id="27" name="Inpatient treatment?" dataDxfId="78"/>
    <tableColumn id="28" name="Hospitalization?" dataDxfId="77"/>
    <tableColumn id="29" name="Mental health symptoms?" dataDxfId="76"/>
    <tableColumn id="30" name="Rent/utility arrears?" dataDxfId="75"/>
    <tableColumn id="31" name="Unable to be reached/respond in a timely manner?" dataDxfId="74"/>
    <tableColumn id="32" name="Other housing barriers?" dataDxfId="73"/>
    <tableColumn id="33" name="If housing barriers exist, can the client begin working a housing plan within one week?" dataDxfId="72"/>
    <tableColumn id="34" name="Housing Barriers Notes" dataDxfId="71"/>
    <tableColumn id="35" name="Describe client's housing plan" dataDxfId="70"/>
    <tableColumn id="36" name="Target move-in date" dataDxfId="69"/>
    <tableColumn id="37" name="Housing Plan Notes" dataDxfId="68"/>
    <tableColumn id="38" name="Mental health services?" dataDxfId="67"/>
    <tableColumn id="39" name="Substance abuse services?" dataDxfId="66"/>
    <tableColumn id="40" name="Legal Aid?" dataDxfId="65"/>
    <tableColumn id="41" name="Other immediate referral needs?" dataDxfId="64"/>
    <tableColumn id="42" name="Immediate Referrals Notes" dataDxfId="63"/>
    <tableColumn id="43" name="Last Housing Referral Date" dataDxfId="62"/>
    <tableColumn id="44" name="Housing Referral Provider" dataDxfId="61"/>
    <tableColumn id="45" name="Housing Referral Outcome" dataDxfId="60"/>
    <tableColumn id="46" name="Need Notes" dataDxfId="59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4:I50" totalsRowShown="0" headerRowDxfId="58" dataDxfId="56" headerRowBorderDxfId="57" tableBorderDxfId="55">
  <autoFilter ref="A4:I5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Client ID" dataDxfId="54"/>
    <tableColumn id="2" name="Referral Type" dataDxfId="53"/>
    <tableColumn id="3" name="Referring Provider" dataDxfId="52"/>
    <tableColumn id="4" name="Referral Date" dataDxfId="51"/>
    <tableColumn id="5" name="Housing Referral Provider" dataDxfId="50"/>
    <tableColumn id="6" name="Need Status" dataDxfId="49"/>
    <tableColumn id="7" name="Need Outcome" dataDxfId="48"/>
    <tableColumn id="8" name="Need Reason Unmet" dataDxfId="47"/>
    <tableColumn id="9" name="Need Notes" dataDxfId="46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4:R50" totalsRowShown="0" headerRowDxfId="45" dataDxfId="43" headerRowBorderDxfId="44" tableBorderDxfId="42">
  <autoFilter ref="A4:R5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Client Uid" dataDxfId="41"/>
    <tableColumn id="2" name="Level of Disclosure" dataDxfId="40"/>
    <tableColumn id="3" name="Preferred ID Method" dataDxfId="39"/>
    <tableColumn id="4" name="CE ROI Expiration" dataDxfId="38"/>
    <tableColumn id="5" name="Client Last Name" dataDxfId="37">
      <calculatedColumnFormula>"N/A"</calculatedColumnFormula>
    </tableColumn>
    <tableColumn id="6" name="Client First Name" dataDxfId="36">
      <calculatedColumnFormula>"N/A"</calculatedColumnFormula>
    </tableColumn>
    <tableColumn id="7" name="DOL" dataDxfId="35">
      <calculatedColumnFormula>IF(ISBLANK(Table5[Prioritization List End Date]),"No recorded End Date", IF(ISBLANK(Table5[Prioritization List Start Date]),"N/A",_xlfn.DAYS(Table5[Prioritization List End Date],Table5[Prioritization List Start Date])))</calculatedColumnFormula>
    </tableColumn>
    <tableColumn id="8" name="Prioritization List Start Date" dataDxfId="34"/>
    <tableColumn id="9" name="Provider adding client to PL" dataDxfId="33"/>
    <tableColumn id="10" name="Prioritization List End Date" dataDxfId="32"/>
    <tableColumn id="11" name="Provider removing client  from PL" dataDxfId="31"/>
    <tableColumn id="12" name="VI Type" dataDxfId="30"/>
    <tableColumn id="13" name="VI Score" dataDxfId="29"/>
    <tableColumn id="14" name="VI Score %" dataDxfId="28"/>
    <tableColumn id="15" name="Last Housing Referral Date" dataDxfId="27"/>
    <tableColumn id="16" name="Housing Referral Provider" dataDxfId="26"/>
    <tableColumn id="17" name="Housing Referral Outcome" dataDxfId="25"/>
    <tableColumn id="18" name="Exit Destination" dataDxfId="24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4:T50" totalsRowShown="0" headerRowDxfId="23" dataDxfId="21" headerRowBorderDxfId="22" tableBorderDxfId="20">
  <autoFilter ref="A4:T5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Client Uid" dataDxfId="19"/>
    <tableColumn id="2" name="Level of Disclosure" dataDxfId="18"/>
    <tableColumn id="3" name="Preferred ID Method" dataDxfId="17">
      <calculatedColumnFormula>"Use a CASE NUMBER"</calculatedColumnFormula>
    </tableColumn>
    <tableColumn id="4" name="CE ROI Expiration" dataDxfId="16"/>
    <tableColumn id="5" name="Client Last Name" dataDxfId="15">
      <calculatedColumnFormula>"N/A"</calculatedColumnFormula>
    </tableColumn>
    <tableColumn id="6" name="Client First Name" dataDxfId="14">
      <calculatedColumnFormula>"N/A"</calculatedColumnFormula>
    </tableColumn>
    <tableColumn id="7" name="DOL" dataDxfId="13">
      <calculatedColumnFormula>IF(ISBLANK(Table6[Prioritization List End Date]),"No recorded End Date", IF(ISBLANK(Table5[Prioritization List Start Date]),"N/A",_xlfn.DAYS(Table6[Prioritization List End Date],Table6[Prioritization List Start Date])))</calculatedColumnFormula>
    </tableColumn>
    <tableColumn id="8" name="Prioritization List Start Date" dataDxfId="12"/>
    <tableColumn id="9" name="Provider adding client to PL" dataDxfId="11"/>
    <tableColumn id="10" name="Prioritization List End Date" dataDxfId="10"/>
    <tableColumn id="11" name="Provider removing client  from PL" dataDxfId="9"/>
    <tableColumn id="12" name="Housing Move-in Date" dataDxfId="8"/>
    <tableColumn id="13" name="Agency Accepting Housing Referral" dataDxfId="7"/>
    <tableColumn id="14" name="Housed County" dataDxfId="6"/>
    <tableColumn id="15" name="Housed Region" dataDxfId="5"/>
    <tableColumn id="16" name="VI Type" dataDxfId="4"/>
    <tableColumn id="17" name="VI Score" dataDxfId="3"/>
    <tableColumn id="18" name="VI Score %" dataDxfId="2"/>
    <tableColumn id="19" name="Housing Acheived Method" dataDxfId="1"/>
    <tableColumn id="20" name="Exit Desti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77"/>
  <sheetViews>
    <sheetView tabSelected="1" zoomScaleNormal="100" workbookViewId="0">
      <selection activeCell="H6" sqref="H6"/>
    </sheetView>
  </sheetViews>
  <sheetFormatPr defaultRowHeight="12.75" x14ac:dyDescent="0.2"/>
  <cols>
    <col min="1" max="1" width="14.7109375" style="3" customWidth="1"/>
    <col min="2" max="2" width="33.28515625" style="3" customWidth="1"/>
    <col min="3" max="3" width="21.85546875" style="3" customWidth="1"/>
    <col min="4" max="4" width="19.42578125" style="3" customWidth="1"/>
    <col min="5" max="6" width="19" style="3" customWidth="1"/>
    <col min="7" max="7" width="21.7109375" style="3" customWidth="1"/>
    <col min="8" max="8" width="14.85546875" style="3" bestFit="1" customWidth="1"/>
    <col min="9" max="9" width="28.85546875" style="3" customWidth="1"/>
    <col min="10" max="10" width="43.7109375" style="3" customWidth="1"/>
    <col min="11" max="11" width="24.42578125" style="3" customWidth="1"/>
    <col min="12" max="12" width="12.5703125" style="3" bestFit="1" customWidth="1"/>
    <col min="13" max="13" width="11.28515625" style="3" customWidth="1"/>
    <col min="14" max="14" width="13.42578125" style="3" customWidth="1"/>
    <col min="15" max="15" width="12" style="3" bestFit="1" customWidth="1"/>
    <col min="16" max="16" width="22.7109375" style="3" customWidth="1"/>
    <col min="17" max="17" width="27.7109375" style="3" customWidth="1"/>
    <col min="18" max="18" width="33.42578125" style="3" customWidth="1"/>
    <col min="19" max="19" width="30.7109375" style="3" customWidth="1"/>
    <col min="20" max="21" width="17.28515625" style="3" customWidth="1"/>
    <col min="22" max="22" width="20.7109375" style="3" customWidth="1"/>
    <col min="23" max="23" width="31.5703125" style="3" customWidth="1"/>
    <col min="24" max="24" width="32" style="3" customWidth="1"/>
    <col min="25" max="25" width="7" style="3" customWidth="1"/>
    <col min="26" max="26" width="31.28515625" style="3" bestFit="1" customWidth="1"/>
    <col min="27" max="28" width="17.5703125" style="3" bestFit="1" customWidth="1"/>
    <col min="29" max="29" width="21.42578125" style="3" bestFit="1" customWidth="1"/>
    <col min="30" max="30" width="20.28515625" style="3" bestFit="1" customWidth="1"/>
    <col min="31" max="31" width="20.140625" style="3" customWidth="1"/>
    <col min="32" max="32" width="22.140625" style="3" customWidth="1"/>
    <col min="33" max="33" width="36.5703125" style="3" customWidth="1"/>
    <col min="34" max="34" width="4.7109375" style="3" customWidth="1"/>
    <col min="35" max="16384" width="9.140625" style="3"/>
  </cols>
  <sheetData>
    <row r="1" spans="1:33" s="1" customFormat="1" ht="15.75" customHeight="1" x14ac:dyDescent="0.25">
      <c r="A1" s="4" t="s">
        <v>102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s="1" customFormat="1" ht="15.75" customHeight="1" x14ac:dyDescent="0.2">
      <c r="A2" s="67" t="s">
        <v>0</v>
      </c>
      <c r="B2" s="6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1" customFormat="1" ht="10.5" customHeight="1" x14ac:dyDescent="0.2"/>
    <row r="4" spans="1:33" s="6" customFormat="1" ht="55.5" customHeight="1" x14ac:dyDescent="0.2">
      <c r="A4" s="21" t="s">
        <v>82</v>
      </c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21" t="s">
        <v>13</v>
      </c>
      <c r="N4" s="22" t="s">
        <v>14</v>
      </c>
      <c r="O4" s="22" t="s">
        <v>15</v>
      </c>
      <c r="P4" s="21" t="s">
        <v>16</v>
      </c>
      <c r="Q4" s="23" t="s">
        <v>103</v>
      </c>
      <c r="R4" s="21" t="s">
        <v>17</v>
      </c>
      <c r="S4" s="21" t="s">
        <v>18</v>
      </c>
      <c r="T4" s="21" t="s">
        <v>19</v>
      </c>
      <c r="U4" s="21" t="s">
        <v>20</v>
      </c>
      <c r="V4" s="21" t="s">
        <v>21</v>
      </c>
      <c r="W4" s="21" t="s">
        <v>22</v>
      </c>
      <c r="X4" s="21" t="s">
        <v>23</v>
      </c>
      <c r="Y4" s="21" t="s">
        <v>24</v>
      </c>
      <c r="Z4" s="21" t="s">
        <v>25</v>
      </c>
      <c r="AA4" s="21" t="s">
        <v>26</v>
      </c>
      <c r="AB4" s="21" t="s">
        <v>27</v>
      </c>
      <c r="AC4" s="21" t="s">
        <v>28</v>
      </c>
      <c r="AD4" s="21" t="s">
        <v>29</v>
      </c>
      <c r="AE4" s="21" t="s">
        <v>30</v>
      </c>
      <c r="AF4" s="21" t="s">
        <v>31</v>
      </c>
      <c r="AG4" s="21" t="s">
        <v>32</v>
      </c>
    </row>
    <row r="5" spans="1:33" s="36" customFormat="1" ht="72" x14ac:dyDescent="0.2">
      <c r="A5" s="26" t="s">
        <v>105</v>
      </c>
      <c r="B5" s="27" t="s">
        <v>106</v>
      </c>
      <c r="C5" s="28" t="s">
        <v>107</v>
      </c>
      <c r="D5" s="27" t="s">
        <v>108</v>
      </c>
      <c r="E5" s="29" t="s">
        <v>107</v>
      </c>
      <c r="F5" s="29" t="s">
        <v>107</v>
      </c>
      <c r="G5" s="27"/>
      <c r="H5" s="27" t="s">
        <v>109</v>
      </c>
      <c r="I5" s="27" t="s">
        <v>110</v>
      </c>
      <c r="J5" s="27" t="s">
        <v>111</v>
      </c>
      <c r="K5" s="27" t="s">
        <v>112</v>
      </c>
      <c r="L5" s="30" t="s">
        <v>113</v>
      </c>
      <c r="M5" s="27" t="s">
        <v>109</v>
      </c>
      <c r="N5" s="31" t="s">
        <v>114</v>
      </c>
      <c r="O5" s="30" t="s">
        <v>115</v>
      </c>
      <c r="P5" s="27"/>
      <c r="Q5" s="32"/>
      <c r="R5" s="27" t="s">
        <v>109</v>
      </c>
      <c r="S5" s="27" t="s">
        <v>107</v>
      </c>
      <c r="T5" s="33" t="s">
        <v>116</v>
      </c>
      <c r="U5" s="27" t="s">
        <v>117</v>
      </c>
      <c r="V5" s="34" t="s">
        <v>118</v>
      </c>
      <c r="W5" s="33" t="s">
        <v>119</v>
      </c>
      <c r="X5" s="27" t="s">
        <v>109</v>
      </c>
      <c r="Y5" s="27" t="s">
        <v>109</v>
      </c>
      <c r="Z5" s="30" t="s">
        <v>120</v>
      </c>
      <c r="AA5" s="30" t="s">
        <v>121</v>
      </c>
      <c r="AB5" s="30" t="s">
        <v>121</v>
      </c>
      <c r="AC5" s="27" t="s">
        <v>121</v>
      </c>
      <c r="AD5" s="27" t="s">
        <v>122</v>
      </c>
      <c r="AE5" s="27" t="s">
        <v>108</v>
      </c>
      <c r="AF5" s="27" t="s">
        <v>108</v>
      </c>
      <c r="AG5" s="35" t="s">
        <v>108</v>
      </c>
    </row>
    <row r="6" spans="1:33" x14ac:dyDescent="0.2">
      <c r="A6" s="42"/>
      <c r="B6" s="42"/>
      <c r="C6" s="43" t="str">
        <f t="shared" ref="C6:C50" si="0">"Use a Case Number"</f>
        <v>Use a Case Number</v>
      </c>
      <c r="D6" s="44"/>
      <c r="E6" s="45" t="str">
        <f t="shared" ref="E6:F25" si="1">"N/A"</f>
        <v>N/A</v>
      </c>
      <c r="F6" s="45" t="str">
        <f t="shared" si="1"/>
        <v>N/A</v>
      </c>
      <c r="G6" s="42"/>
      <c r="H6" s="46" t="str">
        <f ca="1">IF(_xlfn.DAYS(TODAY(),Table1[Prioritization List Start Date])&gt;40000,"No Date Entered",_xlfn.DAYS(TODAY(),Table1[Prioritization List Start Date]))</f>
        <v>No Date Entered</v>
      </c>
      <c r="I6" s="44"/>
      <c r="J6" s="42"/>
      <c r="K6" s="42"/>
      <c r="L6" s="42"/>
      <c r="M6" s="47"/>
      <c r="N6" s="48"/>
      <c r="O6" s="42"/>
      <c r="P6" s="42"/>
      <c r="Q6" s="42"/>
      <c r="R6" s="42"/>
      <c r="S6" s="49" t="str">
        <f ca="1">IF(ISERROR(ROUND((Table1[DOL]/30)+Table1[Months Homeless at Assessment],0)),"Days on List Error",ROUND((Table1[DOL]/30)+Table1[Months Homeless at Assessment],0))</f>
        <v>Days on List Error</v>
      </c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4"/>
      <c r="AF6" s="44"/>
      <c r="AG6" s="44"/>
    </row>
    <row r="7" spans="1:33" x14ac:dyDescent="0.2">
      <c r="A7" s="10"/>
      <c r="B7" s="10"/>
      <c r="C7" s="11" t="str">
        <f t="shared" si="0"/>
        <v>Use a Case Number</v>
      </c>
      <c r="D7" s="12"/>
      <c r="E7" s="19" t="str">
        <f t="shared" si="1"/>
        <v>N/A</v>
      </c>
      <c r="F7" s="19" t="str">
        <f t="shared" si="1"/>
        <v>N/A</v>
      </c>
      <c r="G7" s="10"/>
      <c r="H7" s="13" t="str">
        <f ca="1">IF(_xlfn.DAYS(TODAY(),Table1[Prioritization List Start Date])&gt;40000,"No Date Entered",_xlfn.DAYS(TODAY(),Table1[Prioritization List Start Date]))</f>
        <v>No Date Entered</v>
      </c>
      <c r="I7" s="12"/>
      <c r="J7" s="10"/>
      <c r="K7" s="10"/>
      <c r="L7" s="10"/>
      <c r="M7" s="25"/>
      <c r="N7" s="24"/>
      <c r="O7" s="10"/>
      <c r="P7" s="10"/>
      <c r="Q7" s="10"/>
      <c r="R7" s="10"/>
      <c r="S7" s="14" t="str">
        <f ca="1">IF(ISERROR(ROUND((Table1[DOL]/30)+Table1[Months Homeless at Assessment],0)),"Days on List Error",ROUND((Table1[DOL]/30)+Table1[Months Homeless at Assessment],0))</f>
        <v>Days on List Error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2"/>
      <c r="AF7" s="12"/>
      <c r="AG7" s="12"/>
    </row>
    <row r="8" spans="1:33" x14ac:dyDescent="0.2">
      <c r="A8" s="10"/>
      <c r="B8" s="10"/>
      <c r="C8" s="11" t="str">
        <f t="shared" si="0"/>
        <v>Use a Case Number</v>
      </c>
      <c r="D8" s="12"/>
      <c r="E8" s="19" t="str">
        <f t="shared" si="1"/>
        <v>N/A</v>
      </c>
      <c r="F8" s="19" t="str">
        <f t="shared" si="1"/>
        <v>N/A</v>
      </c>
      <c r="G8" s="10"/>
      <c r="H8" s="13" t="str">
        <f ca="1">IF(_xlfn.DAYS(TODAY(),Table1[Prioritization List Start Date])&gt;40000,"No Date Entered",_xlfn.DAYS(TODAY(),Table1[Prioritization List Start Date]))</f>
        <v>No Date Entered</v>
      </c>
      <c r="I8" s="12"/>
      <c r="J8" s="10"/>
      <c r="K8" s="10"/>
      <c r="L8" s="10"/>
      <c r="M8" s="25"/>
      <c r="N8" s="24"/>
      <c r="O8" s="10"/>
      <c r="P8" s="10"/>
      <c r="Q8" s="10"/>
      <c r="R8" s="10"/>
      <c r="S8" s="14" t="str">
        <f ca="1">IF(ISERROR(ROUND((Table1[DOL]/30)+Table1[Months Homeless at Assessment],0)),"Days on List Error",ROUND((Table1[DOL]/30)+Table1[Months Homeless at Assessment],0))</f>
        <v>Days on List Error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2"/>
      <c r="AF8" s="12"/>
      <c r="AG8" s="12"/>
    </row>
    <row r="9" spans="1:33" x14ac:dyDescent="0.2">
      <c r="A9" s="10"/>
      <c r="B9" s="10"/>
      <c r="C9" s="11" t="str">
        <f t="shared" si="0"/>
        <v>Use a Case Number</v>
      </c>
      <c r="D9" s="12"/>
      <c r="E9" s="19" t="str">
        <f t="shared" si="1"/>
        <v>N/A</v>
      </c>
      <c r="F9" s="19" t="str">
        <f t="shared" si="1"/>
        <v>N/A</v>
      </c>
      <c r="G9" s="10"/>
      <c r="H9" s="13" t="str">
        <f ca="1">IF(_xlfn.DAYS(TODAY(),Table1[Prioritization List Start Date])&gt;40000,"No Date Entered",_xlfn.DAYS(TODAY(),Table1[Prioritization List Start Date]))</f>
        <v>No Date Entered</v>
      </c>
      <c r="I9" s="12"/>
      <c r="J9" s="10"/>
      <c r="K9" s="10"/>
      <c r="L9" s="10"/>
      <c r="M9" s="25"/>
      <c r="N9" s="24"/>
      <c r="O9" s="10"/>
      <c r="P9" s="10"/>
      <c r="Q9" s="10"/>
      <c r="R9" s="10"/>
      <c r="S9" s="14" t="str">
        <f ca="1">IF(ISERROR(ROUND((Table1[DOL]/30)+Table1[Months Homeless at Assessment],0)),"Days on List Error",ROUND((Table1[DOL]/30)+Table1[Months Homeless at Assessment],0))</f>
        <v>Days on List Error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2"/>
      <c r="AF9" s="12"/>
      <c r="AG9" s="12"/>
    </row>
    <row r="10" spans="1:33" x14ac:dyDescent="0.2">
      <c r="A10" s="10"/>
      <c r="B10" s="10"/>
      <c r="C10" s="11" t="str">
        <f t="shared" si="0"/>
        <v>Use a Case Number</v>
      </c>
      <c r="D10" s="12"/>
      <c r="E10" s="19" t="str">
        <f t="shared" si="1"/>
        <v>N/A</v>
      </c>
      <c r="F10" s="19" t="str">
        <f t="shared" si="1"/>
        <v>N/A</v>
      </c>
      <c r="G10" s="10"/>
      <c r="H10" s="13" t="str">
        <f ca="1">IF(_xlfn.DAYS(TODAY(),Table1[Prioritization List Start Date])&gt;40000,"No Date Entered",_xlfn.DAYS(TODAY(),Table1[Prioritization List Start Date]))</f>
        <v>No Date Entered</v>
      </c>
      <c r="I10" s="12"/>
      <c r="J10" s="10"/>
      <c r="K10" s="10"/>
      <c r="L10" s="10"/>
      <c r="M10" s="25"/>
      <c r="N10" s="24"/>
      <c r="O10" s="10"/>
      <c r="P10" s="10"/>
      <c r="Q10" s="10"/>
      <c r="R10" s="10"/>
      <c r="S10" s="14" t="str">
        <f ca="1">IF(ISERROR(ROUND((Table1[DOL]/30)+Table1[Months Homeless at Assessment],0)),"Days on List Error",ROUND((Table1[DOL]/30)+Table1[Months Homeless at Assessment],0))</f>
        <v>Days on List Error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2"/>
      <c r="AF10" s="12"/>
      <c r="AG10" s="12"/>
    </row>
    <row r="11" spans="1:33" x14ac:dyDescent="0.2">
      <c r="A11" s="10"/>
      <c r="B11" s="10"/>
      <c r="C11" s="11" t="str">
        <f t="shared" si="0"/>
        <v>Use a Case Number</v>
      </c>
      <c r="D11" s="12"/>
      <c r="E11" s="19" t="str">
        <f t="shared" si="1"/>
        <v>N/A</v>
      </c>
      <c r="F11" s="19" t="str">
        <f t="shared" si="1"/>
        <v>N/A</v>
      </c>
      <c r="G11" s="10"/>
      <c r="H11" s="13" t="str">
        <f ca="1">IF(_xlfn.DAYS(TODAY(),Table1[Prioritization List Start Date])&gt;40000,"No Date Entered",_xlfn.DAYS(TODAY(),Table1[Prioritization List Start Date]))</f>
        <v>No Date Entered</v>
      </c>
      <c r="I11" s="12"/>
      <c r="J11" s="10"/>
      <c r="K11" s="10"/>
      <c r="L11" s="10"/>
      <c r="M11" s="25"/>
      <c r="N11" s="24"/>
      <c r="O11" s="10"/>
      <c r="P11" s="10"/>
      <c r="Q11" s="10"/>
      <c r="R11" s="10"/>
      <c r="S11" s="14" t="str">
        <f ca="1">IF(ISERROR(ROUND((Table1[DOL]/30)+Table1[Months Homeless at Assessment],0)),"Days on List Error",ROUND((Table1[DOL]/30)+Table1[Months Homeless at Assessment],0))</f>
        <v>Days on List Error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2"/>
      <c r="AF11" s="12"/>
      <c r="AG11" s="12"/>
    </row>
    <row r="12" spans="1:33" x14ac:dyDescent="0.2">
      <c r="A12" s="10"/>
      <c r="B12" s="10"/>
      <c r="C12" s="17" t="str">
        <f t="shared" si="0"/>
        <v>Use a Case Number</v>
      </c>
      <c r="D12" s="12"/>
      <c r="E12" s="20" t="str">
        <f t="shared" si="1"/>
        <v>N/A</v>
      </c>
      <c r="F12" s="19" t="str">
        <f t="shared" si="1"/>
        <v>N/A</v>
      </c>
      <c r="G12" s="10"/>
      <c r="H12" s="13" t="str">
        <f ca="1">IF(_xlfn.DAYS(TODAY(),Table1[Prioritization List Start Date])&gt;40000,"No Date Entered",_xlfn.DAYS(TODAY(),Table1[Prioritization List Start Date]))</f>
        <v>No Date Entered</v>
      </c>
      <c r="I12" s="12"/>
      <c r="J12" s="10"/>
      <c r="K12" s="10"/>
      <c r="L12" s="10"/>
      <c r="M12" s="25"/>
      <c r="N12" s="24"/>
      <c r="O12" s="10"/>
      <c r="P12" s="10"/>
      <c r="Q12" s="10"/>
      <c r="R12" s="10"/>
      <c r="S12" s="18" t="str">
        <f ca="1">IF(ISERROR(ROUND((Table1[DOL]/30)+Table1[Months Homeless at Assessment],0)),"Days on List Error",ROUND((Table1[DOL]/30)+Table1[Months Homeless at Assessment],0))</f>
        <v>Days on List Error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2"/>
      <c r="AF12" s="12"/>
      <c r="AG12" s="12"/>
    </row>
    <row r="13" spans="1:33" x14ac:dyDescent="0.2">
      <c r="A13" s="10"/>
      <c r="B13" s="10"/>
      <c r="C13" s="11" t="str">
        <f t="shared" si="0"/>
        <v>Use a Case Number</v>
      </c>
      <c r="D13" s="12"/>
      <c r="E13" s="19" t="str">
        <f t="shared" si="1"/>
        <v>N/A</v>
      </c>
      <c r="F13" s="19" t="str">
        <f t="shared" si="1"/>
        <v>N/A</v>
      </c>
      <c r="G13" s="10"/>
      <c r="H13" s="13" t="str">
        <f ca="1">IF(_xlfn.DAYS(TODAY(),Table1[Prioritization List Start Date])&gt;40000,"No Date Entered",_xlfn.DAYS(TODAY(),Table1[Prioritization List Start Date]))</f>
        <v>No Date Entered</v>
      </c>
      <c r="I13" s="12"/>
      <c r="J13" s="10"/>
      <c r="K13" s="10"/>
      <c r="L13" s="10"/>
      <c r="M13" s="25"/>
      <c r="N13" s="24"/>
      <c r="O13" s="10"/>
      <c r="P13" s="10"/>
      <c r="Q13" s="10"/>
      <c r="R13" s="10"/>
      <c r="S13" s="14" t="str">
        <f ca="1">IF(ISERROR(ROUND((Table1[DOL]/30)+Table1[Months Homeless at Assessment],0)),"Days on List Error",ROUND((Table1[DOL]/30)+Table1[Months Homeless at Assessment],0))</f>
        <v>Days on List Error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2"/>
      <c r="AF13" s="12"/>
      <c r="AG13" s="12"/>
    </row>
    <row r="14" spans="1:33" x14ac:dyDescent="0.2">
      <c r="A14" s="10"/>
      <c r="B14" s="10"/>
      <c r="C14" s="11" t="str">
        <f t="shared" si="0"/>
        <v>Use a Case Number</v>
      </c>
      <c r="D14" s="12"/>
      <c r="E14" s="19" t="str">
        <f t="shared" si="1"/>
        <v>N/A</v>
      </c>
      <c r="F14" s="19" t="str">
        <f t="shared" si="1"/>
        <v>N/A</v>
      </c>
      <c r="G14" s="10"/>
      <c r="H14" s="13" t="str">
        <f ca="1">IF(_xlfn.DAYS(TODAY(),Table1[Prioritization List Start Date])&gt;40000,"No Date Entered",_xlfn.DAYS(TODAY(),Table1[Prioritization List Start Date]))</f>
        <v>No Date Entered</v>
      </c>
      <c r="I14" s="12"/>
      <c r="J14" s="10"/>
      <c r="K14" s="10"/>
      <c r="L14" s="10"/>
      <c r="M14" s="25"/>
      <c r="N14" s="24"/>
      <c r="O14" s="10"/>
      <c r="P14" s="10"/>
      <c r="Q14" s="10"/>
      <c r="R14" s="10"/>
      <c r="S14" s="14" t="str">
        <f ca="1">IF(ISERROR(ROUND((Table1[DOL]/30)+Table1[Months Homeless at Assessment],0)),"Days on List Error",ROUND((Table1[DOL]/30)+Table1[Months Homeless at Assessment],0))</f>
        <v>Days on List Error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2"/>
      <c r="AF14" s="12"/>
      <c r="AG14" s="12"/>
    </row>
    <row r="15" spans="1:33" x14ac:dyDescent="0.2">
      <c r="A15" s="10"/>
      <c r="B15" s="10"/>
      <c r="C15" s="11" t="str">
        <f t="shared" si="0"/>
        <v>Use a Case Number</v>
      </c>
      <c r="D15" s="12"/>
      <c r="E15" s="19" t="str">
        <f t="shared" si="1"/>
        <v>N/A</v>
      </c>
      <c r="F15" s="19" t="str">
        <f t="shared" si="1"/>
        <v>N/A</v>
      </c>
      <c r="G15" s="10"/>
      <c r="H15" s="13" t="str">
        <f ca="1">IF(_xlfn.DAYS(TODAY(),Table1[Prioritization List Start Date])&gt;40000,"No Date Entered",_xlfn.DAYS(TODAY(),Table1[Prioritization List Start Date]))</f>
        <v>No Date Entered</v>
      </c>
      <c r="I15" s="12"/>
      <c r="J15" s="10"/>
      <c r="K15" s="10"/>
      <c r="L15" s="10"/>
      <c r="M15" s="25"/>
      <c r="N15" s="24"/>
      <c r="O15" s="10"/>
      <c r="P15" s="10"/>
      <c r="Q15" s="10"/>
      <c r="R15" s="10"/>
      <c r="S15" s="14" t="str">
        <f ca="1">IF(ISERROR(ROUND((Table1[DOL]/30)+Table1[Months Homeless at Assessment],0)),"Days on List Error",ROUND((Table1[DOL]/30)+Table1[Months Homeless at Assessment],0))</f>
        <v>Days on List Error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2"/>
      <c r="AF15" s="12"/>
      <c r="AG15" s="12"/>
    </row>
    <row r="16" spans="1:33" x14ac:dyDescent="0.2">
      <c r="A16" s="10"/>
      <c r="B16" s="10"/>
      <c r="C16" s="11" t="str">
        <f t="shared" si="0"/>
        <v>Use a Case Number</v>
      </c>
      <c r="D16" s="12"/>
      <c r="E16" s="19" t="str">
        <f t="shared" si="1"/>
        <v>N/A</v>
      </c>
      <c r="F16" s="19" t="str">
        <f t="shared" si="1"/>
        <v>N/A</v>
      </c>
      <c r="G16" s="10"/>
      <c r="H16" s="13" t="str">
        <f ca="1">IF(_xlfn.DAYS(TODAY(),Table1[Prioritization List Start Date])&gt;40000,"No Date Entered",_xlfn.DAYS(TODAY(),Table1[Prioritization List Start Date]))</f>
        <v>No Date Entered</v>
      </c>
      <c r="I16" s="12"/>
      <c r="J16" s="10"/>
      <c r="K16" s="10"/>
      <c r="L16" s="10"/>
      <c r="M16" s="25"/>
      <c r="N16" s="24"/>
      <c r="O16" s="10"/>
      <c r="P16" s="10"/>
      <c r="Q16" s="10"/>
      <c r="R16" s="10"/>
      <c r="S16" s="14" t="str">
        <f ca="1">IF(ISERROR(ROUND((Table1[DOL]/30)+Table1[Months Homeless at Assessment],0)),"Days on List Error",ROUND((Table1[DOL]/30)+Table1[Months Homeless at Assessment],0))</f>
        <v>Days on List Error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2"/>
      <c r="AF16" s="12"/>
      <c r="AG16" s="12"/>
    </row>
    <row r="17" spans="1:33" x14ac:dyDescent="0.2">
      <c r="A17" s="10"/>
      <c r="B17" s="10"/>
      <c r="C17" s="11" t="str">
        <f t="shared" si="0"/>
        <v>Use a Case Number</v>
      </c>
      <c r="D17" s="12"/>
      <c r="E17" s="19" t="str">
        <f t="shared" si="1"/>
        <v>N/A</v>
      </c>
      <c r="F17" s="19" t="str">
        <f t="shared" si="1"/>
        <v>N/A</v>
      </c>
      <c r="G17" s="10"/>
      <c r="H17" s="13" t="str">
        <f ca="1">IF(_xlfn.DAYS(TODAY(),Table1[Prioritization List Start Date])&gt;40000,"No Date Entered",_xlfn.DAYS(TODAY(),Table1[Prioritization List Start Date]))</f>
        <v>No Date Entered</v>
      </c>
      <c r="I17" s="12"/>
      <c r="J17" s="10"/>
      <c r="K17" s="10"/>
      <c r="L17" s="10"/>
      <c r="M17" s="25"/>
      <c r="N17" s="24"/>
      <c r="O17" s="10"/>
      <c r="P17" s="10"/>
      <c r="Q17" s="10"/>
      <c r="R17" s="10"/>
      <c r="S17" s="14" t="str">
        <f ca="1">IF(ISERROR(ROUND((Table1[DOL]/30)+Table1[Months Homeless at Assessment],0)),"Days on List Error",ROUND((Table1[DOL]/30)+Table1[Months Homeless at Assessment],0))</f>
        <v>Days on List Error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2"/>
      <c r="AF17" s="12"/>
      <c r="AG17" s="12"/>
    </row>
    <row r="18" spans="1:33" x14ac:dyDescent="0.2">
      <c r="A18" s="10"/>
      <c r="B18" s="10"/>
      <c r="C18" s="11" t="str">
        <f t="shared" si="0"/>
        <v>Use a Case Number</v>
      </c>
      <c r="D18" s="12"/>
      <c r="E18" s="19" t="str">
        <f t="shared" si="1"/>
        <v>N/A</v>
      </c>
      <c r="F18" s="19" t="str">
        <f t="shared" si="1"/>
        <v>N/A</v>
      </c>
      <c r="G18" s="10"/>
      <c r="H18" s="13" t="str">
        <f ca="1">IF(_xlfn.DAYS(TODAY(),Table1[Prioritization List Start Date])&gt;40000,"No Date Entered",_xlfn.DAYS(TODAY(),Table1[Prioritization List Start Date]))</f>
        <v>No Date Entered</v>
      </c>
      <c r="I18" s="12"/>
      <c r="J18" s="10"/>
      <c r="K18" s="10"/>
      <c r="L18" s="10"/>
      <c r="M18" s="25"/>
      <c r="N18" s="24"/>
      <c r="O18" s="10"/>
      <c r="P18" s="10"/>
      <c r="Q18" s="10"/>
      <c r="R18" s="10"/>
      <c r="S18" s="14" t="str">
        <f ca="1">IF(ISERROR(ROUND((Table1[DOL]/30)+Table1[Months Homeless at Assessment],0)),"Days on List Error",ROUND((Table1[DOL]/30)+Table1[Months Homeless at Assessment],0))</f>
        <v>Days on List Error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2"/>
      <c r="AF18" s="12"/>
      <c r="AG18" s="12"/>
    </row>
    <row r="19" spans="1:33" x14ac:dyDescent="0.2">
      <c r="A19" s="10"/>
      <c r="B19" s="10"/>
      <c r="C19" s="11" t="str">
        <f t="shared" si="0"/>
        <v>Use a Case Number</v>
      </c>
      <c r="D19" s="12"/>
      <c r="E19" s="19" t="str">
        <f t="shared" si="1"/>
        <v>N/A</v>
      </c>
      <c r="F19" s="19" t="str">
        <f t="shared" si="1"/>
        <v>N/A</v>
      </c>
      <c r="G19" s="10"/>
      <c r="H19" s="13" t="str">
        <f ca="1">IF(_xlfn.DAYS(TODAY(),Table1[Prioritization List Start Date])&gt;40000,"No Date Entered",_xlfn.DAYS(TODAY(),Table1[Prioritization List Start Date]))</f>
        <v>No Date Entered</v>
      </c>
      <c r="I19" s="12"/>
      <c r="J19" s="10"/>
      <c r="K19" s="10"/>
      <c r="L19" s="10"/>
      <c r="M19" s="25"/>
      <c r="N19" s="24"/>
      <c r="O19" s="10"/>
      <c r="P19" s="10"/>
      <c r="Q19" s="10"/>
      <c r="R19" s="10"/>
      <c r="S19" s="14" t="str">
        <f ca="1">IF(ISERROR(ROUND((Table1[DOL]/30)+Table1[Months Homeless at Assessment],0)),"Days on List Error",ROUND((Table1[DOL]/30)+Table1[Months Homeless at Assessment],0))</f>
        <v>Days on List Error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2"/>
      <c r="AF19" s="12"/>
      <c r="AG19" s="12"/>
    </row>
    <row r="20" spans="1:33" x14ac:dyDescent="0.2">
      <c r="A20" s="10"/>
      <c r="B20" s="10"/>
      <c r="C20" s="11" t="str">
        <f t="shared" si="0"/>
        <v>Use a Case Number</v>
      </c>
      <c r="D20" s="12"/>
      <c r="E20" s="19" t="str">
        <f t="shared" si="1"/>
        <v>N/A</v>
      </c>
      <c r="F20" s="19" t="str">
        <f t="shared" si="1"/>
        <v>N/A</v>
      </c>
      <c r="G20" s="10"/>
      <c r="H20" s="13" t="str">
        <f ca="1">IF(_xlfn.DAYS(TODAY(),Table1[Prioritization List Start Date])&gt;40000,"No Date Entered",_xlfn.DAYS(TODAY(),Table1[Prioritization List Start Date]))</f>
        <v>No Date Entered</v>
      </c>
      <c r="I20" s="12"/>
      <c r="J20" s="10"/>
      <c r="K20" s="10"/>
      <c r="L20" s="10"/>
      <c r="M20" s="25"/>
      <c r="N20" s="24"/>
      <c r="O20" s="10"/>
      <c r="P20" s="10"/>
      <c r="Q20" s="10"/>
      <c r="R20" s="10"/>
      <c r="S20" s="14" t="str">
        <f ca="1">IF(ISERROR(ROUND((Table1[DOL]/30)+Table1[Months Homeless at Assessment],0)),"Days on List Error",ROUND((Table1[DOL]/30)+Table1[Months Homeless at Assessment],0))</f>
        <v>Days on List Error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2"/>
      <c r="AF20" s="12"/>
      <c r="AG20" s="12"/>
    </row>
    <row r="21" spans="1:33" x14ac:dyDescent="0.2">
      <c r="A21" s="10"/>
      <c r="B21" s="10"/>
      <c r="C21" s="11" t="str">
        <f t="shared" si="0"/>
        <v>Use a Case Number</v>
      </c>
      <c r="D21" s="12"/>
      <c r="E21" s="19" t="str">
        <f t="shared" si="1"/>
        <v>N/A</v>
      </c>
      <c r="F21" s="19" t="str">
        <f t="shared" si="1"/>
        <v>N/A</v>
      </c>
      <c r="G21" s="10"/>
      <c r="H21" s="13" t="str">
        <f ca="1">IF(_xlfn.DAYS(TODAY(),Table1[Prioritization List Start Date])&gt;40000,"No Date Entered",_xlfn.DAYS(TODAY(),Table1[Prioritization List Start Date]))</f>
        <v>No Date Entered</v>
      </c>
      <c r="I21" s="12"/>
      <c r="J21" s="10"/>
      <c r="K21" s="10"/>
      <c r="L21" s="10"/>
      <c r="M21" s="25"/>
      <c r="N21" s="24"/>
      <c r="O21" s="10"/>
      <c r="P21" s="10"/>
      <c r="Q21" s="10"/>
      <c r="R21" s="10"/>
      <c r="S21" s="14" t="str">
        <f ca="1">IF(ISERROR(ROUND((Table1[DOL]/30)+Table1[Months Homeless at Assessment],0)),"Days on List Error",ROUND((Table1[DOL]/30)+Table1[Months Homeless at Assessment],0))</f>
        <v>Days on List Error</v>
      </c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2"/>
      <c r="AF21" s="12"/>
      <c r="AG21" s="12"/>
    </row>
    <row r="22" spans="1:33" x14ac:dyDescent="0.2">
      <c r="A22" s="10"/>
      <c r="B22" s="10"/>
      <c r="C22" s="11" t="str">
        <f t="shared" si="0"/>
        <v>Use a Case Number</v>
      </c>
      <c r="D22" s="12"/>
      <c r="E22" s="19" t="str">
        <f t="shared" si="1"/>
        <v>N/A</v>
      </c>
      <c r="F22" s="19" t="str">
        <f t="shared" si="1"/>
        <v>N/A</v>
      </c>
      <c r="G22" s="10"/>
      <c r="H22" s="13" t="str">
        <f ca="1">IF(_xlfn.DAYS(TODAY(),Table1[Prioritization List Start Date])&gt;40000,"No Date Entered",_xlfn.DAYS(TODAY(),Table1[Prioritization List Start Date]))</f>
        <v>No Date Entered</v>
      </c>
      <c r="I22" s="12"/>
      <c r="J22" s="10"/>
      <c r="K22" s="10"/>
      <c r="L22" s="10"/>
      <c r="M22" s="25"/>
      <c r="N22" s="24"/>
      <c r="O22" s="10"/>
      <c r="P22" s="10"/>
      <c r="Q22" s="10"/>
      <c r="R22" s="10"/>
      <c r="S22" s="14" t="str">
        <f ca="1">IF(ISERROR(ROUND((Table1[DOL]/30)+Table1[Months Homeless at Assessment],0)),"Days on List Error",ROUND((Table1[DOL]/30)+Table1[Months Homeless at Assessment],0))</f>
        <v>Days on List Error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2"/>
      <c r="AF22" s="12"/>
      <c r="AG22" s="12"/>
    </row>
    <row r="23" spans="1:33" x14ac:dyDescent="0.2">
      <c r="A23" s="10"/>
      <c r="B23" s="10"/>
      <c r="C23" s="11" t="str">
        <f t="shared" si="0"/>
        <v>Use a Case Number</v>
      </c>
      <c r="D23" s="12"/>
      <c r="E23" s="19" t="str">
        <f t="shared" si="1"/>
        <v>N/A</v>
      </c>
      <c r="F23" s="19" t="str">
        <f t="shared" si="1"/>
        <v>N/A</v>
      </c>
      <c r="G23" s="10"/>
      <c r="H23" s="13" t="str">
        <f ca="1">IF(_xlfn.DAYS(TODAY(),Table1[Prioritization List Start Date])&gt;40000,"No Date Entered",_xlfn.DAYS(TODAY(),Table1[Prioritization List Start Date]))</f>
        <v>No Date Entered</v>
      </c>
      <c r="I23" s="12"/>
      <c r="J23" s="10"/>
      <c r="K23" s="10"/>
      <c r="L23" s="10"/>
      <c r="M23" s="25"/>
      <c r="N23" s="24"/>
      <c r="O23" s="10"/>
      <c r="P23" s="10"/>
      <c r="Q23" s="10"/>
      <c r="R23" s="10"/>
      <c r="S23" s="14" t="str">
        <f ca="1">IF(ISERROR(ROUND((Table1[DOL]/30)+Table1[Months Homeless at Assessment],0)),"Days on List Error",ROUND((Table1[DOL]/30)+Table1[Months Homeless at Assessment],0))</f>
        <v>Days on List Error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2"/>
      <c r="AF23" s="12"/>
      <c r="AG23" s="12"/>
    </row>
    <row r="24" spans="1:33" x14ac:dyDescent="0.2">
      <c r="A24" s="10"/>
      <c r="B24" s="10"/>
      <c r="C24" s="11" t="str">
        <f t="shared" si="0"/>
        <v>Use a Case Number</v>
      </c>
      <c r="D24" s="12"/>
      <c r="E24" s="19" t="str">
        <f t="shared" si="1"/>
        <v>N/A</v>
      </c>
      <c r="F24" s="19" t="str">
        <f t="shared" si="1"/>
        <v>N/A</v>
      </c>
      <c r="G24" s="10"/>
      <c r="H24" s="13" t="str">
        <f ca="1">IF(_xlfn.DAYS(TODAY(),Table1[Prioritization List Start Date])&gt;40000,"No Date Entered",_xlfn.DAYS(TODAY(),Table1[Prioritization List Start Date]))</f>
        <v>No Date Entered</v>
      </c>
      <c r="I24" s="12"/>
      <c r="J24" s="10"/>
      <c r="K24" s="10"/>
      <c r="L24" s="10"/>
      <c r="M24" s="25"/>
      <c r="N24" s="24"/>
      <c r="O24" s="10"/>
      <c r="P24" s="10"/>
      <c r="Q24" s="10"/>
      <c r="R24" s="10"/>
      <c r="S24" s="14" t="str">
        <f ca="1">IF(ISERROR(ROUND((Table1[DOL]/30)+Table1[Months Homeless at Assessment],0)),"Days on List Error",ROUND((Table1[DOL]/30)+Table1[Months Homeless at Assessment],0))</f>
        <v>Days on List Error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2"/>
      <c r="AF24" s="12"/>
      <c r="AG24" s="12"/>
    </row>
    <row r="25" spans="1:33" x14ac:dyDescent="0.2">
      <c r="A25" s="10"/>
      <c r="B25" s="10"/>
      <c r="C25" s="11" t="str">
        <f t="shared" si="0"/>
        <v>Use a Case Number</v>
      </c>
      <c r="D25" s="12"/>
      <c r="E25" s="19" t="str">
        <f t="shared" si="1"/>
        <v>N/A</v>
      </c>
      <c r="F25" s="19" t="str">
        <f t="shared" si="1"/>
        <v>N/A</v>
      </c>
      <c r="G25" s="10"/>
      <c r="H25" s="13" t="str">
        <f ca="1">IF(_xlfn.DAYS(TODAY(),Table1[Prioritization List Start Date])&gt;40000,"No Date Entered",_xlfn.DAYS(TODAY(),Table1[Prioritization List Start Date]))</f>
        <v>No Date Entered</v>
      </c>
      <c r="I25" s="12"/>
      <c r="J25" s="10"/>
      <c r="K25" s="10"/>
      <c r="L25" s="10"/>
      <c r="M25" s="25"/>
      <c r="N25" s="24"/>
      <c r="O25" s="10"/>
      <c r="P25" s="10"/>
      <c r="Q25" s="10"/>
      <c r="R25" s="10"/>
      <c r="S25" s="14" t="str">
        <f ca="1">IF(ISERROR(ROUND((Table1[DOL]/30)+Table1[Months Homeless at Assessment],0)),"Days on List Error",ROUND((Table1[DOL]/30)+Table1[Months Homeless at Assessment],0))</f>
        <v>Days on List Error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2"/>
      <c r="AF25" s="12"/>
      <c r="AG25" s="12"/>
    </row>
    <row r="26" spans="1:33" x14ac:dyDescent="0.2">
      <c r="A26" s="10"/>
      <c r="B26" s="10"/>
      <c r="C26" s="11" t="str">
        <f t="shared" si="0"/>
        <v>Use a Case Number</v>
      </c>
      <c r="D26" s="12"/>
      <c r="E26" s="19" t="str">
        <f t="shared" ref="E26:F50" si="2">"N/A"</f>
        <v>N/A</v>
      </c>
      <c r="F26" s="19" t="str">
        <f t="shared" si="2"/>
        <v>N/A</v>
      </c>
      <c r="G26" s="10"/>
      <c r="H26" s="13" t="str">
        <f ca="1">IF(_xlfn.DAYS(TODAY(),Table1[Prioritization List Start Date])&gt;40000,"No Date Entered",_xlfn.DAYS(TODAY(),Table1[Prioritization List Start Date]))</f>
        <v>No Date Entered</v>
      </c>
      <c r="I26" s="12"/>
      <c r="J26" s="10"/>
      <c r="K26" s="10"/>
      <c r="L26" s="10"/>
      <c r="M26" s="25"/>
      <c r="N26" s="24"/>
      <c r="O26" s="10"/>
      <c r="P26" s="10"/>
      <c r="Q26" s="10"/>
      <c r="R26" s="10"/>
      <c r="S26" s="14" t="str">
        <f ca="1">IF(ISERROR(ROUND((Table1[DOL]/30)+Table1[Months Homeless at Assessment],0)),"Days on List Error",ROUND((Table1[DOL]/30)+Table1[Months Homeless at Assessment],0))</f>
        <v>Days on List Error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2"/>
      <c r="AF26" s="12"/>
      <c r="AG26" s="12"/>
    </row>
    <row r="27" spans="1:33" x14ac:dyDescent="0.2">
      <c r="A27" s="10"/>
      <c r="B27" s="10"/>
      <c r="C27" s="11" t="str">
        <f t="shared" si="0"/>
        <v>Use a Case Number</v>
      </c>
      <c r="D27" s="12"/>
      <c r="E27" s="19" t="str">
        <f t="shared" si="2"/>
        <v>N/A</v>
      </c>
      <c r="F27" s="19" t="str">
        <f t="shared" si="2"/>
        <v>N/A</v>
      </c>
      <c r="G27" s="10"/>
      <c r="H27" s="13" t="str">
        <f ca="1">IF(_xlfn.DAYS(TODAY(),Table1[Prioritization List Start Date])&gt;40000,"No Date Entered",_xlfn.DAYS(TODAY(),Table1[Prioritization List Start Date]))</f>
        <v>No Date Entered</v>
      </c>
      <c r="I27" s="12"/>
      <c r="J27" s="10"/>
      <c r="K27" s="10"/>
      <c r="L27" s="10"/>
      <c r="M27" s="25"/>
      <c r="N27" s="24"/>
      <c r="O27" s="10"/>
      <c r="P27" s="10"/>
      <c r="Q27" s="10"/>
      <c r="R27" s="10"/>
      <c r="S27" s="14" t="str">
        <f ca="1">IF(ISERROR(ROUND((Table1[DOL]/30)+Table1[Months Homeless at Assessment],0)),"Days on List Error",ROUND((Table1[DOL]/30)+Table1[Months Homeless at Assessment],0))</f>
        <v>Days on List Error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2"/>
      <c r="AF27" s="12"/>
      <c r="AG27" s="12"/>
    </row>
    <row r="28" spans="1:33" x14ac:dyDescent="0.2">
      <c r="A28" s="10"/>
      <c r="B28" s="10"/>
      <c r="C28" s="11" t="str">
        <f t="shared" si="0"/>
        <v>Use a Case Number</v>
      </c>
      <c r="D28" s="12"/>
      <c r="E28" s="19" t="str">
        <f t="shared" si="2"/>
        <v>N/A</v>
      </c>
      <c r="F28" s="19" t="str">
        <f t="shared" si="2"/>
        <v>N/A</v>
      </c>
      <c r="G28" s="10"/>
      <c r="H28" s="13" t="str">
        <f ca="1">IF(_xlfn.DAYS(TODAY(),Table1[Prioritization List Start Date])&gt;40000,"No Date Entered",_xlfn.DAYS(TODAY(),Table1[Prioritization List Start Date]))</f>
        <v>No Date Entered</v>
      </c>
      <c r="I28" s="12"/>
      <c r="J28" s="10"/>
      <c r="K28" s="10"/>
      <c r="L28" s="10"/>
      <c r="M28" s="25"/>
      <c r="N28" s="24"/>
      <c r="O28" s="10"/>
      <c r="P28" s="10"/>
      <c r="Q28" s="10"/>
      <c r="R28" s="10"/>
      <c r="S28" s="14" t="str">
        <f ca="1">IF(ISERROR(ROUND((Table1[DOL]/30)+Table1[Months Homeless at Assessment],0)),"Days on List Error",ROUND((Table1[DOL]/30)+Table1[Months Homeless at Assessment],0))</f>
        <v>Days on List Error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2"/>
      <c r="AF28" s="12"/>
      <c r="AG28" s="12"/>
    </row>
    <row r="29" spans="1:33" x14ac:dyDescent="0.2">
      <c r="A29" s="10"/>
      <c r="B29" s="10"/>
      <c r="C29" s="11" t="str">
        <f t="shared" si="0"/>
        <v>Use a Case Number</v>
      </c>
      <c r="D29" s="12"/>
      <c r="E29" s="19" t="str">
        <f t="shared" si="2"/>
        <v>N/A</v>
      </c>
      <c r="F29" s="19" t="str">
        <f t="shared" si="2"/>
        <v>N/A</v>
      </c>
      <c r="G29" s="10"/>
      <c r="H29" s="13" t="str">
        <f ca="1">IF(_xlfn.DAYS(TODAY(),Table1[Prioritization List Start Date])&gt;40000,"No Date Entered",_xlfn.DAYS(TODAY(),Table1[Prioritization List Start Date]))</f>
        <v>No Date Entered</v>
      </c>
      <c r="I29" s="12"/>
      <c r="J29" s="10"/>
      <c r="K29" s="10"/>
      <c r="L29" s="10"/>
      <c r="M29" s="25"/>
      <c r="N29" s="24"/>
      <c r="O29" s="10"/>
      <c r="P29" s="10"/>
      <c r="Q29" s="10"/>
      <c r="R29" s="10"/>
      <c r="S29" s="14" t="str">
        <f ca="1">IF(ISERROR(ROUND((Table1[DOL]/30)+Table1[Months Homeless at Assessment],0)),"Days on List Error",ROUND((Table1[DOL]/30)+Table1[Months Homeless at Assessment],0))</f>
        <v>Days on List Error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2"/>
      <c r="AF29" s="12"/>
      <c r="AG29" s="12"/>
    </row>
    <row r="30" spans="1:33" x14ac:dyDescent="0.2">
      <c r="A30" s="10"/>
      <c r="B30" s="10"/>
      <c r="C30" s="11" t="str">
        <f t="shared" si="0"/>
        <v>Use a Case Number</v>
      </c>
      <c r="D30" s="12"/>
      <c r="E30" s="19" t="str">
        <f t="shared" si="2"/>
        <v>N/A</v>
      </c>
      <c r="F30" s="19" t="str">
        <f t="shared" si="2"/>
        <v>N/A</v>
      </c>
      <c r="G30" s="10"/>
      <c r="H30" s="13" t="str">
        <f ca="1">IF(_xlfn.DAYS(TODAY(),Table1[Prioritization List Start Date])&gt;40000,"No Date Entered",_xlfn.DAYS(TODAY(),Table1[Prioritization List Start Date]))</f>
        <v>No Date Entered</v>
      </c>
      <c r="I30" s="12"/>
      <c r="J30" s="10"/>
      <c r="K30" s="10"/>
      <c r="L30" s="10"/>
      <c r="M30" s="25"/>
      <c r="N30" s="24"/>
      <c r="O30" s="10"/>
      <c r="P30" s="10"/>
      <c r="Q30" s="10"/>
      <c r="R30" s="10"/>
      <c r="S30" s="14" t="str">
        <f ca="1">IF(ISERROR(ROUND((Table1[DOL]/30)+Table1[Months Homeless at Assessment],0)),"Days on List Error",ROUND((Table1[DOL]/30)+Table1[Months Homeless at Assessment],0))</f>
        <v>Days on List Error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2"/>
      <c r="AF30" s="12"/>
      <c r="AG30" s="12"/>
    </row>
    <row r="31" spans="1:33" x14ac:dyDescent="0.2">
      <c r="A31" s="10"/>
      <c r="B31" s="10"/>
      <c r="C31" s="11" t="str">
        <f t="shared" si="0"/>
        <v>Use a Case Number</v>
      </c>
      <c r="D31" s="12"/>
      <c r="E31" s="19" t="str">
        <f t="shared" si="2"/>
        <v>N/A</v>
      </c>
      <c r="F31" s="19" t="str">
        <f t="shared" si="2"/>
        <v>N/A</v>
      </c>
      <c r="G31" s="10"/>
      <c r="H31" s="13" t="str">
        <f ca="1">IF(_xlfn.DAYS(TODAY(),Table1[Prioritization List Start Date])&gt;40000,"No Date Entered",_xlfn.DAYS(TODAY(),Table1[Prioritization List Start Date]))</f>
        <v>No Date Entered</v>
      </c>
      <c r="I31" s="12"/>
      <c r="J31" s="10"/>
      <c r="K31" s="10"/>
      <c r="L31" s="10"/>
      <c r="M31" s="25"/>
      <c r="N31" s="24"/>
      <c r="O31" s="10"/>
      <c r="P31" s="10"/>
      <c r="Q31" s="10"/>
      <c r="R31" s="10"/>
      <c r="S31" s="14" t="str">
        <f ca="1">IF(ISERROR(ROUND((Table1[DOL]/30)+Table1[Months Homeless at Assessment],0)),"Days on List Error",ROUND((Table1[DOL]/30)+Table1[Months Homeless at Assessment],0))</f>
        <v>Days on List Error</v>
      </c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2"/>
      <c r="AF31" s="12"/>
      <c r="AG31" s="12"/>
    </row>
    <row r="32" spans="1:33" x14ac:dyDescent="0.2">
      <c r="A32" s="10"/>
      <c r="B32" s="10"/>
      <c r="C32" s="11" t="str">
        <f t="shared" si="0"/>
        <v>Use a Case Number</v>
      </c>
      <c r="D32" s="12"/>
      <c r="E32" s="19" t="str">
        <f t="shared" si="2"/>
        <v>N/A</v>
      </c>
      <c r="F32" s="19" t="str">
        <f t="shared" si="2"/>
        <v>N/A</v>
      </c>
      <c r="G32" s="10"/>
      <c r="H32" s="13" t="str">
        <f ca="1">IF(_xlfn.DAYS(TODAY(),Table1[Prioritization List Start Date])&gt;40000,"No Date Entered",_xlfn.DAYS(TODAY(),Table1[Prioritization List Start Date]))</f>
        <v>No Date Entered</v>
      </c>
      <c r="I32" s="12"/>
      <c r="J32" s="10"/>
      <c r="K32" s="10"/>
      <c r="L32" s="10"/>
      <c r="M32" s="25"/>
      <c r="N32" s="24"/>
      <c r="O32" s="10"/>
      <c r="P32" s="10"/>
      <c r="Q32" s="10"/>
      <c r="R32" s="10"/>
      <c r="S32" s="14" t="str">
        <f ca="1">IF(ISERROR(ROUND((Table1[DOL]/30)+Table1[Months Homeless at Assessment],0)),"Days on List Error",ROUND((Table1[DOL]/30)+Table1[Months Homeless at Assessment],0))</f>
        <v>Days on List Error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2"/>
      <c r="AF32" s="12"/>
      <c r="AG32" s="12"/>
    </row>
    <row r="33" spans="1:33" x14ac:dyDescent="0.2">
      <c r="A33" s="10"/>
      <c r="B33" s="10"/>
      <c r="C33" s="11" t="str">
        <f t="shared" si="0"/>
        <v>Use a Case Number</v>
      </c>
      <c r="D33" s="12"/>
      <c r="E33" s="19" t="str">
        <f t="shared" si="2"/>
        <v>N/A</v>
      </c>
      <c r="F33" s="19" t="str">
        <f t="shared" si="2"/>
        <v>N/A</v>
      </c>
      <c r="G33" s="10"/>
      <c r="H33" s="13" t="str">
        <f ca="1">IF(_xlfn.DAYS(TODAY(),Table1[Prioritization List Start Date])&gt;40000,"No Date Entered",_xlfn.DAYS(TODAY(),Table1[Prioritization List Start Date]))</f>
        <v>No Date Entered</v>
      </c>
      <c r="I33" s="12"/>
      <c r="J33" s="10"/>
      <c r="K33" s="10"/>
      <c r="L33" s="10"/>
      <c r="M33" s="25"/>
      <c r="N33" s="24"/>
      <c r="O33" s="10"/>
      <c r="P33" s="10"/>
      <c r="Q33" s="10"/>
      <c r="R33" s="10"/>
      <c r="S33" s="14" t="str">
        <f ca="1">IF(ISERROR(ROUND((Table1[DOL]/30)+Table1[Months Homeless at Assessment],0)),"Days on List Error",ROUND((Table1[DOL]/30)+Table1[Months Homeless at Assessment],0))</f>
        <v>Days on List Error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2"/>
      <c r="AF33" s="12"/>
      <c r="AG33" s="12"/>
    </row>
    <row r="34" spans="1:33" x14ac:dyDescent="0.2">
      <c r="A34" s="10"/>
      <c r="B34" s="10"/>
      <c r="C34" s="11" t="str">
        <f t="shared" si="0"/>
        <v>Use a Case Number</v>
      </c>
      <c r="D34" s="12"/>
      <c r="E34" s="19" t="str">
        <f t="shared" si="2"/>
        <v>N/A</v>
      </c>
      <c r="F34" s="19" t="str">
        <f t="shared" si="2"/>
        <v>N/A</v>
      </c>
      <c r="G34" s="10"/>
      <c r="H34" s="13" t="str">
        <f ca="1">IF(_xlfn.DAYS(TODAY(),Table1[Prioritization List Start Date])&gt;40000,"No Date Entered",_xlfn.DAYS(TODAY(),Table1[Prioritization List Start Date]))</f>
        <v>No Date Entered</v>
      </c>
      <c r="I34" s="12"/>
      <c r="J34" s="10"/>
      <c r="K34" s="10"/>
      <c r="L34" s="10"/>
      <c r="M34" s="25"/>
      <c r="N34" s="24"/>
      <c r="O34" s="10"/>
      <c r="P34" s="10"/>
      <c r="Q34" s="10"/>
      <c r="R34" s="10"/>
      <c r="S34" s="14" t="str">
        <f ca="1">IF(ISERROR(ROUND((Table1[DOL]/30)+Table1[Months Homeless at Assessment],0)),"Days on List Error",ROUND((Table1[DOL]/30)+Table1[Months Homeless at Assessment],0))</f>
        <v>Days on List Error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2"/>
      <c r="AF34" s="12"/>
      <c r="AG34" s="12"/>
    </row>
    <row r="35" spans="1:33" x14ac:dyDescent="0.2">
      <c r="A35" s="10"/>
      <c r="B35" s="10"/>
      <c r="C35" s="17" t="str">
        <f t="shared" si="0"/>
        <v>Use a Case Number</v>
      </c>
      <c r="D35" s="12"/>
      <c r="E35" s="20" t="str">
        <f t="shared" si="2"/>
        <v>N/A</v>
      </c>
      <c r="F35" s="19" t="str">
        <f t="shared" si="2"/>
        <v>N/A</v>
      </c>
      <c r="G35" s="10"/>
      <c r="H35" s="13" t="str">
        <f ca="1">IF(_xlfn.DAYS(TODAY(),Table1[Prioritization List Start Date])&gt;40000,"No Date Entered",_xlfn.DAYS(TODAY(),Table1[Prioritization List Start Date]))</f>
        <v>No Date Entered</v>
      </c>
      <c r="I35" s="12"/>
      <c r="J35" s="10"/>
      <c r="K35" s="10"/>
      <c r="L35" s="10"/>
      <c r="M35" s="25"/>
      <c r="N35" s="24"/>
      <c r="O35" s="10"/>
      <c r="P35" s="10"/>
      <c r="Q35" s="10"/>
      <c r="R35" s="10"/>
      <c r="S35" s="18" t="str">
        <f ca="1">IF(ISERROR(ROUND((Table1[DOL]/30)+Table1[Months Homeless at Assessment],0)),"Days on List Error",ROUND((Table1[DOL]/30)+Table1[Months Homeless at Assessment],0))</f>
        <v>Days on List Error</v>
      </c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2"/>
      <c r="AF35" s="12"/>
      <c r="AG35" s="12"/>
    </row>
    <row r="36" spans="1:33" x14ac:dyDescent="0.2">
      <c r="A36" s="10"/>
      <c r="B36" s="10"/>
      <c r="C36" s="11" t="str">
        <f t="shared" si="0"/>
        <v>Use a Case Number</v>
      </c>
      <c r="D36" s="12"/>
      <c r="E36" s="19" t="str">
        <f t="shared" si="2"/>
        <v>N/A</v>
      </c>
      <c r="F36" s="19" t="str">
        <f t="shared" si="2"/>
        <v>N/A</v>
      </c>
      <c r="G36" s="10"/>
      <c r="H36" s="13" t="str">
        <f ca="1">IF(_xlfn.DAYS(TODAY(),Table1[Prioritization List Start Date])&gt;40000,"No Date Entered",_xlfn.DAYS(TODAY(),Table1[Prioritization List Start Date]))</f>
        <v>No Date Entered</v>
      </c>
      <c r="I36" s="12"/>
      <c r="J36" s="10"/>
      <c r="K36" s="10"/>
      <c r="L36" s="10"/>
      <c r="M36" s="25"/>
      <c r="N36" s="24"/>
      <c r="O36" s="10"/>
      <c r="P36" s="10"/>
      <c r="Q36" s="10"/>
      <c r="R36" s="10"/>
      <c r="S36" s="14" t="str">
        <f ca="1">IF(ISERROR(ROUND((Table1[DOL]/30)+Table1[Months Homeless at Assessment],0)),"Days on List Error",ROUND((Table1[DOL]/30)+Table1[Months Homeless at Assessment],0))</f>
        <v>Days on List Error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2"/>
      <c r="AF36" s="12"/>
      <c r="AG36" s="12"/>
    </row>
    <row r="37" spans="1:33" x14ac:dyDescent="0.2">
      <c r="A37" s="10"/>
      <c r="B37" s="10"/>
      <c r="C37" s="11" t="str">
        <f t="shared" si="0"/>
        <v>Use a Case Number</v>
      </c>
      <c r="D37" s="12"/>
      <c r="E37" s="19" t="str">
        <f t="shared" si="2"/>
        <v>N/A</v>
      </c>
      <c r="F37" s="19" t="str">
        <f t="shared" si="2"/>
        <v>N/A</v>
      </c>
      <c r="G37" s="10"/>
      <c r="H37" s="13" t="str">
        <f ca="1">IF(_xlfn.DAYS(TODAY(),Table1[Prioritization List Start Date])&gt;40000,"No Date Entered",_xlfn.DAYS(TODAY(),Table1[Prioritization List Start Date]))</f>
        <v>No Date Entered</v>
      </c>
      <c r="I37" s="12"/>
      <c r="J37" s="10"/>
      <c r="K37" s="10"/>
      <c r="L37" s="10"/>
      <c r="M37" s="25"/>
      <c r="N37" s="24"/>
      <c r="O37" s="10"/>
      <c r="P37" s="10"/>
      <c r="Q37" s="10"/>
      <c r="R37" s="10"/>
      <c r="S37" s="14" t="str">
        <f ca="1">IF(ISERROR(ROUND((Table1[DOL]/30)+Table1[Months Homeless at Assessment],0)),"Days on List Error",ROUND((Table1[DOL]/30)+Table1[Months Homeless at Assessment],0))</f>
        <v>Days on List Error</v>
      </c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2"/>
      <c r="AF37" s="12"/>
      <c r="AG37" s="12"/>
    </row>
    <row r="38" spans="1:33" x14ac:dyDescent="0.2">
      <c r="A38" s="10"/>
      <c r="B38" s="10"/>
      <c r="C38" s="11" t="str">
        <f t="shared" si="0"/>
        <v>Use a Case Number</v>
      </c>
      <c r="D38" s="12"/>
      <c r="E38" s="19" t="str">
        <f t="shared" si="2"/>
        <v>N/A</v>
      </c>
      <c r="F38" s="19" t="str">
        <f t="shared" si="2"/>
        <v>N/A</v>
      </c>
      <c r="G38" s="10"/>
      <c r="H38" s="13" t="str">
        <f ca="1">IF(_xlfn.DAYS(TODAY(),Table1[Prioritization List Start Date])&gt;40000,"No Date Entered",_xlfn.DAYS(TODAY(),Table1[Prioritization List Start Date]))</f>
        <v>No Date Entered</v>
      </c>
      <c r="I38" s="12"/>
      <c r="J38" s="10"/>
      <c r="K38" s="10"/>
      <c r="L38" s="10"/>
      <c r="M38" s="25"/>
      <c r="N38" s="24"/>
      <c r="O38" s="10"/>
      <c r="P38" s="10"/>
      <c r="Q38" s="10"/>
      <c r="R38" s="10"/>
      <c r="S38" s="14" t="str">
        <f ca="1">IF(ISERROR(ROUND((Table1[DOL]/30)+Table1[Months Homeless at Assessment],0)),"Days on List Error",ROUND((Table1[DOL]/30)+Table1[Months Homeless at Assessment],0))</f>
        <v>Days on List Error</v>
      </c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2"/>
      <c r="AF38" s="12"/>
      <c r="AG38" s="12"/>
    </row>
    <row r="39" spans="1:33" x14ac:dyDescent="0.2">
      <c r="A39" s="10"/>
      <c r="B39" s="10"/>
      <c r="C39" s="11" t="str">
        <f t="shared" si="0"/>
        <v>Use a Case Number</v>
      </c>
      <c r="D39" s="12"/>
      <c r="E39" s="19" t="str">
        <f t="shared" si="2"/>
        <v>N/A</v>
      </c>
      <c r="F39" s="19" t="str">
        <f t="shared" si="2"/>
        <v>N/A</v>
      </c>
      <c r="G39" s="10"/>
      <c r="H39" s="13" t="str">
        <f ca="1">IF(_xlfn.DAYS(TODAY(),Table1[Prioritization List Start Date])&gt;40000,"No Date Entered",_xlfn.DAYS(TODAY(),Table1[Prioritization List Start Date]))</f>
        <v>No Date Entered</v>
      </c>
      <c r="I39" s="12"/>
      <c r="J39" s="10"/>
      <c r="K39" s="10"/>
      <c r="L39" s="10"/>
      <c r="M39" s="25"/>
      <c r="N39" s="24"/>
      <c r="O39" s="10"/>
      <c r="P39" s="10"/>
      <c r="Q39" s="10"/>
      <c r="R39" s="10"/>
      <c r="S39" s="14" t="str">
        <f ca="1">IF(ISERROR(ROUND((Table1[DOL]/30)+Table1[Months Homeless at Assessment],0)),"Days on List Error",ROUND((Table1[DOL]/30)+Table1[Months Homeless at Assessment],0))</f>
        <v>Days on List Error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2"/>
      <c r="AF39" s="12"/>
      <c r="AG39" s="12"/>
    </row>
    <row r="40" spans="1:33" x14ac:dyDescent="0.2">
      <c r="A40" s="10"/>
      <c r="B40" s="10"/>
      <c r="C40" s="11" t="str">
        <f t="shared" si="0"/>
        <v>Use a Case Number</v>
      </c>
      <c r="D40" s="12"/>
      <c r="E40" s="19" t="str">
        <f t="shared" si="2"/>
        <v>N/A</v>
      </c>
      <c r="F40" s="19" t="str">
        <f t="shared" si="2"/>
        <v>N/A</v>
      </c>
      <c r="G40" s="10"/>
      <c r="H40" s="13" t="str">
        <f ca="1">IF(_xlfn.DAYS(TODAY(),Table1[Prioritization List Start Date])&gt;40000,"No Date Entered",_xlfn.DAYS(TODAY(),Table1[Prioritization List Start Date]))</f>
        <v>No Date Entered</v>
      </c>
      <c r="I40" s="12"/>
      <c r="J40" s="10"/>
      <c r="K40" s="10"/>
      <c r="L40" s="10"/>
      <c r="M40" s="25"/>
      <c r="N40" s="24"/>
      <c r="O40" s="10"/>
      <c r="P40" s="10"/>
      <c r="Q40" s="10"/>
      <c r="R40" s="10"/>
      <c r="S40" s="14" t="str">
        <f ca="1">IF(ISERROR(ROUND((Table1[DOL]/30)+Table1[Months Homeless at Assessment],0)),"Days on List Error",ROUND((Table1[DOL]/30)+Table1[Months Homeless at Assessment],0))</f>
        <v>Days on List Error</v>
      </c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2"/>
      <c r="AF40" s="12"/>
      <c r="AG40" s="12"/>
    </row>
    <row r="41" spans="1:33" x14ac:dyDescent="0.2">
      <c r="A41" s="10"/>
      <c r="B41" s="10"/>
      <c r="C41" s="11" t="str">
        <f t="shared" si="0"/>
        <v>Use a Case Number</v>
      </c>
      <c r="D41" s="12"/>
      <c r="E41" s="19" t="str">
        <f t="shared" si="2"/>
        <v>N/A</v>
      </c>
      <c r="F41" s="19" t="str">
        <f t="shared" si="2"/>
        <v>N/A</v>
      </c>
      <c r="G41" s="10"/>
      <c r="H41" s="13" t="str">
        <f ca="1">IF(_xlfn.DAYS(TODAY(),Table1[Prioritization List Start Date])&gt;40000,"No Date Entered",_xlfn.DAYS(TODAY(),Table1[Prioritization List Start Date]))</f>
        <v>No Date Entered</v>
      </c>
      <c r="I41" s="12"/>
      <c r="J41" s="10"/>
      <c r="K41" s="10"/>
      <c r="L41" s="10"/>
      <c r="M41" s="25"/>
      <c r="N41" s="24"/>
      <c r="O41" s="10"/>
      <c r="P41" s="10"/>
      <c r="Q41" s="10"/>
      <c r="R41" s="10"/>
      <c r="S41" s="14" t="str">
        <f ca="1">IF(ISERROR(ROUND((Table1[DOL]/30)+Table1[Months Homeless at Assessment],0)),"Days on List Error",ROUND((Table1[DOL]/30)+Table1[Months Homeless at Assessment],0))</f>
        <v>Days on List Error</v>
      </c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2"/>
      <c r="AF41" s="12"/>
      <c r="AG41" s="12"/>
    </row>
    <row r="42" spans="1:33" x14ac:dyDescent="0.2">
      <c r="A42" s="10"/>
      <c r="B42" s="10"/>
      <c r="C42" s="11" t="str">
        <f t="shared" si="0"/>
        <v>Use a Case Number</v>
      </c>
      <c r="D42" s="12"/>
      <c r="E42" s="19" t="str">
        <f t="shared" si="2"/>
        <v>N/A</v>
      </c>
      <c r="F42" s="19" t="str">
        <f t="shared" si="2"/>
        <v>N/A</v>
      </c>
      <c r="G42" s="10"/>
      <c r="H42" s="13" t="str">
        <f ca="1">IF(_xlfn.DAYS(TODAY(),Table1[Prioritization List Start Date])&gt;40000,"No Date Entered",_xlfn.DAYS(TODAY(),Table1[Prioritization List Start Date]))</f>
        <v>No Date Entered</v>
      </c>
      <c r="I42" s="12"/>
      <c r="J42" s="10"/>
      <c r="K42" s="10"/>
      <c r="L42" s="10"/>
      <c r="M42" s="25"/>
      <c r="N42" s="24"/>
      <c r="O42" s="10"/>
      <c r="P42" s="10"/>
      <c r="Q42" s="10"/>
      <c r="R42" s="10"/>
      <c r="S42" s="14" t="str">
        <f ca="1">IF(ISERROR(ROUND((Table1[DOL]/30)+Table1[Months Homeless at Assessment],0)),"Days on List Error",ROUND((Table1[DOL]/30)+Table1[Months Homeless at Assessment],0))</f>
        <v>Days on List Error</v>
      </c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2"/>
      <c r="AF42" s="12"/>
      <c r="AG42" s="12"/>
    </row>
    <row r="43" spans="1:33" x14ac:dyDescent="0.2">
      <c r="A43" s="10"/>
      <c r="B43" s="10"/>
      <c r="C43" s="11" t="str">
        <f t="shared" si="0"/>
        <v>Use a Case Number</v>
      </c>
      <c r="D43" s="12"/>
      <c r="E43" s="19" t="str">
        <f t="shared" si="2"/>
        <v>N/A</v>
      </c>
      <c r="F43" s="19" t="str">
        <f t="shared" si="2"/>
        <v>N/A</v>
      </c>
      <c r="G43" s="10"/>
      <c r="H43" s="13" t="str">
        <f ca="1">IF(_xlfn.DAYS(TODAY(),Table1[Prioritization List Start Date])&gt;40000,"No Date Entered",_xlfn.DAYS(TODAY(),Table1[Prioritization List Start Date]))</f>
        <v>No Date Entered</v>
      </c>
      <c r="I43" s="12"/>
      <c r="J43" s="10"/>
      <c r="K43" s="10"/>
      <c r="L43" s="10"/>
      <c r="M43" s="25"/>
      <c r="N43" s="24"/>
      <c r="O43" s="10"/>
      <c r="P43" s="10"/>
      <c r="Q43" s="10"/>
      <c r="R43" s="10"/>
      <c r="S43" s="14" t="str">
        <f ca="1">IF(ISERROR(ROUND((Table1[DOL]/30)+Table1[Months Homeless at Assessment],0)),"Days on List Error",ROUND((Table1[DOL]/30)+Table1[Months Homeless at Assessment],0))</f>
        <v>Days on List Error</v>
      </c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2"/>
      <c r="AF43" s="12"/>
      <c r="AG43" s="12"/>
    </row>
    <row r="44" spans="1:33" x14ac:dyDescent="0.2">
      <c r="A44" s="10"/>
      <c r="B44" s="10"/>
      <c r="C44" s="11" t="str">
        <f t="shared" si="0"/>
        <v>Use a Case Number</v>
      </c>
      <c r="D44" s="12"/>
      <c r="E44" s="19" t="str">
        <f t="shared" si="2"/>
        <v>N/A</v>
      </c>
      <c r="F44" s="19" t="str">
        <f t="shared" si="2"/>
        <v>N/A</v>
      </c>
      <c r="G44" s="10"/>
      <c r="H44" s="13" t="str">
        <f ca="1">IF(_xlfn.DAYS(TODAY(),Table1[Prioritization List Start Date])&gt;40000,"No Date Entered",_xlfn.DAYS(TODAY(),Table1[Prioritization List Start Date]))</f>
        <v>No Date Entered</v>
      </c>
      <c r="I44" s="12"/>
      <c r="J44" s="10"/>
      <c r="K44" s="10"/>
      <c r="L44" s="10"/>
      <c r="M44" s="25"/>
      <c r="N44" s="24"/>
      <c r="O44" s="10"/>
      <c r="P44" s="10"/>
      <c r="Q44" s="10"/>
      <c r="R44" s="10"/>
      <c r="S44" s="14" t="str">
        <f ca="1">IF(ISERROR(ROUND((Table1[DOL]/30)+Table1[Months Homeless at Assessment],0)),"Days on List Error",ROUND((Table1[DOL]/30)+Table1[Months Homeless at Assessment],0))</f>
        <v>Days on List Error</v>
      </c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2"/>
      <c r="AF44" s="12"/>
      <c r="AG44" s="12"/>
    </row>
    <row r="45" spans="1:33" x14ac:dyDescent="0.2">
      <c r="A45" s="10"/>
      <c r="B45" s="10"/>
      <c r="C45" s="11" t="str">
        <f t="shared" si="0"/>
        <v>Use a Case Number</v>
      </c>
      <c r="D45" s="12"/>
      <c r="E45" s="19" t="str">
        <f t="shared" si="2"/>
        <v>N/A</v>
      </c>
      <c r="F45" s="19" t="str">
        <f t="shared" si="2"/>
        <v>N/A</v>
      </c>
      <c r="G45" s="10"/>
      <c r="H45" s="13" t="str">
        <f ca="1">IF(_xlfn.DAYS(TODAY(),Table1[Prioritization List Start Date])&gt;40000,"No Date Entered",_xlfn.DAYS(TODAY(),Table1[Prioritization List Start Date]))</f>
        <v>No Date Entered</v>
      </c>
      <c r="I45" s="12"/>
      <c r="J45" s="10"/>
      <c r="K45" s="10"/>
      <c r="L45" s="10"/>
      <c r="M45" s="25"/>
      <c r="N45" s="24"/>
      <c r="O45" s="10"/>
      <c r="P45" s="10"/>
      <c r="Q45" s="10"/>
      <c r="R45" s="10"/>
      <c r="S45" s="14" t="str">
        <f ca="1">IF(ISERROR(ROUND((Table1[DOL]/30)+Table1[Months Homeless at Assessment],0)),"Days on List Error",ROUND((Table1[DOL]/30)+Table1[Months Homeless at Assessment],0))</f>
        <v>Days on List Error</v>
      </c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2"/>
      <c r="AF45" s="12"/>
      <c r="AG45" s="12"/>
    </row>
    <row r="46" spans="1:33" x14ac:dyDescent="0.2">
      <c r="A46" s="10"/>
      <c r="B46" s="10"/>
      <c r="C46" s="11" t="str">
        <f t="shared" si="0"/>
        <v>Use a Case Number</v>
      </c>
      <c r="D46" s="12"/>
      <c r="E46" s="19" t="str">
        <f t="shared" si="2"/>
        <v>N/A</v>
      </c>
      <c r="F46" s="19" t="str">
        <f t="shared" si="2"/>
        <v>N/A</v>
      </c>
      <c r="G46" s="10"/>
      <c r="H46" s="13" t="str">
        <f ca="1">IF(_xlfn.DAYS(TODAY(),Table1[Prioritization List Start Date])&gt;40000,"No Date Entered",_xlfn.DAYS(TODAY(),Table1[Prioritization List Start Date]))</f>
        <v>No Date Entered</v>
      </c>
      <c r="I46" s="12"/>
      <c r="J46" s="10"/>
      <c r="K46" s="10"/>
      <c r="L46" s="10"/>
      <c r="M46" s="25"/>
      <c r="N46" s="24"/>
      <c r="O46" s="10"/>
      <c r="P46" s="10"/>
      <c r="Q46" s="10"/>
      <c r="R46" s="10"/>
      <c r="S46" s="14" t="str">
        <f ca="1">IF(ISERROR(ROUND((Table1[DOL]/30)+Table1[Months Homeless at Assessment],0)),"Days on List Error",ROUND((Table1[DOL]/30)+Table1[Months Homeless at Assessment],0))</f>
        <v>Days on List Error</v>
      </c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2"/>
      <c r="AF46" s="12"/>
      <c r="AG46" s="12"/>
    </row>
    <row r="47" spans="1:33" x14ac:dyDescent="0.2">
      <c r="A47" s="10"/>
      <c r="B47" s="10"/>
      <c r="C47" s="11" t="str">
        <f t="shared" si="0"/>
        <v>Use a Case Number</v>
      </c>
      <c r="D47" s="12"/>
      <c r="E47" s="19" t="str">
        <f t="shared" si="2"/>
        <v>N/A</v>
      </c>
      <c r="F47" s="19" t="str">
        <f t="shared" si="2"/>
        <v>N/A</v>
      </c>
      <c r="G47" s="10"/>
      <c r="H47" s="13" t="str">
        <f ca="1">IF(_xlfn.DAYS(TODAY(),Table1[Prioritization List Start Date])&gt;40000,"No Date Entered",_xlfn.DAYS(TODAY(),Table1[Prioritization List Start Date]))</f>
        <v>No Date Entered</v>
      </c>
      <c r="I47" s="12"/>
      <c r="J47" s="10"/>
      <c r="K47" s="10"/>
      <c r="L47" s="10"/>
      <c r="M47" s="25"/>
      <c r="N47" s="24"/>
      <c r="O47" s="10"/>
      <c r="P47" s="10"/>
      <c r="Q47" s="10"/>
      <c r="R47" s="10"/>
      <c r="S47" s="14" t="str">
        <f ca="1">IF(ISERROR(ROUND((Table1[DOL]/30)+Table1[Months Homeless at Assessment],0)),"Days on List Error",ROUND((Table1[DOL]/30)+Table1[Months Homeless at Assessment],0))</f>
        <v>Days on List Error</v>
      </c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2"/>
      <c r="AF47" s="12"/>
      <c r="AG47" s="12"/>
    </row>
    <row r="48" spans="1:33" x14ac:dyDescent="0.2">
      <c r="A48" s="10"/>
      <c r="B48" s="10"/>
      <c r="C48" s="11" t="str">
        <f t="shared" si="0"/>
        <v>Use a Case Number</v>
      </c>
      <c r="D48" s="12"/>
      <c r="E48" s="19" t="str">
        <f t="shared" si="2"/>
        <v>N/A</v>
      </c>
      <c r="F48" s="19" t="str">
        <f t="shared" si="2"/>
        <v>N/A</v>
      </c>
      <c r="G48" s="10"/>
      <c r="H48" s="13" t="str">
        <f ca="1">IF(_xlfn.DAYS(TODAY(),Table1[Prioritization List Start Date])&gt;40000,"No Date Entered",_xlfn.DAYS(TODAY(),Table1[Prioritization List Start Date]))</f>
        <v>No Date Entered</v>
      </c>
      <c r="I48" s="12"/>
      <c r="J48" s="10"/>
      <c r="K48" s="10"/>
      <c r="L48" s="10"/>
      <c r="M48" s="25"/>
      <c r="N48" s="24"/>
      <c r="O48" s="10"/>
      <c r="P48" s="10"/>
      <c r="Q48" s="10"/>
      <c r="R48" s="10"/>
      <c r="S48" s="14" t="str">
        <f ca="1">IF(ISERROR(ROUND((Table1[DOL]/30)+Table1[Months Homeless at Assessment],0)),"Days on List Error",ROUND((Table1[DOL]/30)+Table1[Months Homeless at Assessment],0))</f>
        <v>Days on List Error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2"/>
      <c r="AF48" s="12"/>
      <c r="AG48" s="12"/>
    </row>
    <row r="49" spans="1:33" x14ac:dyDescent="0.2">
      <c r="A49" s="10"/>
      <c r="B49" s="10"/>
      <c r="C49" s="11" t="str">
        <f t="shared" si="0"/>
        <v>Use a Case Number</v>
      </c>
      <c r="D49" s="12"/>
      <c r="E49" s="19" t="str">
        <f t="shared" si="2"/>
        <v>N/A</v>
      </c>
      <c r="F49" s="19" t="str">
        <f t="shared" si="2"/>
        <v>N/A</v>
      </c>
      <c r="G49" s="10"/>
      <c r="H49" s="13" t="str">
        <f ca="1">IF(_xlfn.DAYS(TODAY(),Table1[Prioritization List Start Date])&gt;40000,"No Date Entered",_xlfn.DAYS(TODAY(),Table1[Prioritization List Start Date]))</f>
        <v>No Date Entered</v>
      </c>
      <c r="I49" s="12"/>
      <c r="J49" s="10"/>
      <c r="K49" s="10"/>
      <c r="L49" s="10"/>
      <c r="M49" s="25"/>
      <c r="N49" s="24"/>
      <c r="O49" s="10"/>
      <c r="P49" s="10"/>
      <c r="Q49" s="10"/>
      <c r="R49" s="10"/>
      <c r="S49" s="14" t="str">
        <f ca="1">IF(ISERROR(ROUND((Table1[DOL]/30)+Table1[Months Homeless at Assessment],0)),"Days on List Error",ROUND((Table1[DOL]/30)+Table1[Months Homeless at Assessment],0))</f>
        <v>Days on List Error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2"/>
      <c r="AF49" s="12"/>
      <c r="AG49" s="12"/>
    </row>
    <row r="50" spans="1:33" x14ac:dyDescent="0.2">
      <c r="A50" s="10"/>
      <c r="B50" s="10"/>
      <c r="C50" s="11" t="str">
        <f t="shared" si="0"/>
        <v>Use a Case Number</v>
      </c>
      <c r="D50" s="12"/>
      <c r="E50" s="19" t="str">
        <f t="shared" si="2"/>
        <v>N/A</v>
      </c>
      <c r="F50" s="19" t="str">
        <f t="shared" si="2"/>
        <v>N/A</v>
      </c>
      <c r="G50" s="10"/>
      <c r="H50" s="13" t="str">
        <f ca="1">IF(_xlfn.DAYS(TODAY(),Table1[Prioritization List Start Date])&gt;40000,"No Date Entered",_xlfn.DAYS(TODAY(),Table1[Prioritization List Start Date]))</f>
        <v>No Date Entered</v>
      </c>
      <c r="I50" s="12"/>
      <c r="J50" s="10"/>
      <c r="K50" s="10"/>
      <c r="L50" s="10"/>
      <c r="M50" s="25"/>
      <c r="N50" s="24"/>
      <c r="O50" s="10"/>
      <c r="P50" s="10"/>
      <c r="Q50" s="10"/>
      <c r="R50" s="10"/>
      <c r="S50" s="14" t="str">
        <f ca="1">IF(ISERROR(ROUND((Table1[DOL]/30)+Table1[Months Homeless at Assessment],0)),"Days on List Error",ROUND((Table1[DOL]/30)+Table1[Months Homeless at Assessment],0))</f>
        <v>Days on List Error</v>
      </c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2"/>
      <c r="AF50" s="12"/>
      <c r="AG50" s="12"/>
    </row>
    <row r="51" spans="1:33" x14ac:dyDescent="0.2">
      <c r="C51" s="2"/>
      <c r="E51" s="2"/>
      <c r="F51" s="2"/>
    </row>
    <row r="52" spans="1:33" x14ac:dyDescent="0.2">
      <c r="C52" s="2"/>
      <c r="E52" s="2"/>
      <c r="F52" s="2"/>
    </row>
    <row r="53" spans="1:33" x14ac:dyDescent="0.2">
      <c r="C53" s="2"/>
      <c r="E53" s="2"/>
      <c r="F53" s="2"/>
    </row>
    <row r="54" spans="1:33" x14ac:dyDescent="0.2">
      <c r="C54" s="2"/>
      <c r="E54" s="2"/>
      <c r="F54" s="2"/>
    </row>
    <row r="55" spans="1:33" x14ac:dyDescent="0.2">
      <c r="C55" s="2"/>
      <c r="E55" s="2"/>
      <c r="F55" s="2"/>
    </row>
    <row r="56" spans="1:33" x14ac:dyDescent="0.2">
      <c r="C56" s="2"/>
      <c r="E56" s="2"/>
      <c r="F56" s="2"/>
    </row>
    <row r="57" spans="1:33" x14ac:dyDescent="0.2">
      <c r="C57" s="2"/>
      <c r="E57" s="2"/>
      <c r="F57" s="2"/>
    </row>
    <row r="58" spans="1:33" x14ac:dyDescent="0.2">
      <c r="C58" s="2"/>
      <c r="E58" s="2"/>
      <c r="F58" s="2"/>
    </row>
    <row r="59" spans="1:33" x14ac:dyDescent="0.2">
      <c r="C59" s="2"/>
      <c r="E59" s="2"/>
      <c r="F59" s="2"/>
    </row>
    <row r="60" spans="1:33" x14ac:dyDescent="0.2">
      <c r="C60" s="2"/>
      <c r="E60" s="2"/>
      <c r="F60" s="2"/>
    </row>
    <row r="61" spans="1:33" x14ac:dyDescent="0.2">
      <c r="C61" s="2"/>
      <c r="E61" s="2"/>
      <c r="F61" s="2"/>
    </row>
    <row r="62" spans="1:33" x14ac:dyDescent="0.2">
      <c r="C62" s="2"/>
      <c r="E62" s="2"/>
      <c r="F62" s="2"/>
    </row>
    <row r="63" spans="1:33" x14ac:dyDescent="0.2">
      <c r="C63" s="2"/>
      <c r="E63" s="2"/>
      <c r="F63" s="2"/>
    </row>
    <row r="64" spans="1:33" x14ac:dyDescent="0.2">
      <c r="C64" s="2"/>
      <c r="E64" s="2"/>
      <c r="F64" s="2"/>
    </row>
    <row r="65" spans="3:6" x14ac:dyDescent="0.2">
      <c r="C65" s="2"/>
      <c r="E65" s="2"/>
      <c r="F65" s="2"/>
    </row>
    <row r="66" spans="3:6" x14ac:dyDescent="0.2">
      <c r="C66" s="2"/>
      <c r="E66" s="2"/>
      <c r="F66" s="2"/>
    </row>
    <row r="67" spans="3:6" x14ac:dyDescent="0.2">
      <c r="C67" s="2"/>
      <c r="E67" s="2"/>
      <c r="F67" s="2"/>
    </row>
    <row r="68" spans="3:6" x14ac:dyDescent="0.2">
      <c r="C68" s="2"/>
      <c r="E68" s="2"/>
      <c r="F68" s="2"/>
    </row>
    <row r="69" spans="3:6" x14ac:dyDescent="0.2">
      <c r="C69" s="2"/>
      <c r="E69" s="2"/>
      <c r="F69" s="2"/>
    </row>
    <row r="70" spans="3:6" x14ac:dyDescent="0.2">
      <c r="C70" s="2"/>
      <c r="E70" s="2"/>
      <c r="F70" s="2"/>
    </row>
    <row r="71" spans="3:6" x14ac:dyDescent="0.2">
      <c r="C71" s="2"/>
      <c r="E71" s="2"/>
      <c r="F71" s="2"/>
    </row>
    <row r="72" spans="3:6" x14ac:dyDescent="0.2">
      <c r="C72" s="2"/>
      <c r="E72" s="2"/>
      <c r="F72" s="2"/>
    </row>
    <row r="73" spans="3:6" x14ac:dyDescent="0.2">
      <c r="C73" s="2"/>
      <c r="E73" s="2"/>
      <c r="F73" s="2"/>
    </row>
    <row r="74" spans="3:6" x14ac:dyDescent="0.2">
      <c r="C74" s="2"/>
      <c r="E74" s="2"/>
      <c r="F74" s="2"/>
    </row>
    <row r="75" spans="3:6" x14ac:dyDescent="0.2">
      <c r="C75" s="2"/>
      <c r="E75" s="2"/>
      <c r="F75" s="2"/>
    </row>
    <row r="76" spans="3:6" x14ac:dyDescent="0.2">
      <c r="C76" s="2"/>
      <c r="E76" s="2"/>
      <c r="F76" s="2"/>
    </row>
    <row r="77" spans="3:6" x14ac:dyDescent="0.2">
      <c r="C77" s="2"/>
      <c r="E77" s="2"/>
      <c r="F77" s="2"/>
    </row>
  </sheetData>
  <sheetProtection password="A324" sheet="1" formatCells="0" formatColumns="0" formatRows="0" sort="0"/>
  <mergeCells count="1">
    <mergeCell ref="A2:B2"/>
  </mergeCells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0"/>
  <sheetViews>
    <sheetView zoomScaleNormal="100" workbookViewId="0">
      <selection activeCell="A11" sqref="A10:A11"/>
    </sheetView>
  </sheetViews>
  <sheetFormatPr defaultRowHeight="12.75" x14ac:dyDescent="0.2"/>
  <cols>
    <col min="1" max="1" width="14.7109375" style="3" customWidth="1"/>
    <col min="2" max="2" width="15" style="3" bestFit="1" customWidth="1"/>
    <col min="3" max="3" width="14.28515625" style="3" customWidth="1"/>
    <col min="4" max="4" width="28.7109375" style="3" customWidth="1"/>
    <col min="5" max="5" width="25.85546875" style="3" customWidth="1"/>
    <col min="6" max="6" width="23.28515625" style="3" customWidth="1"/>
    <col min="7" max="7" width="82" style="3" customWidth="1"/>
    <col min="8" max="8" width="43.42578125" style="3" customWidth="1"/>
    <col min="9" max="9" width="32.85546875" style="3" customWidth="1"/>
    <col min="10" max="10" width="25.7109375" style="3" customWidth="1"/>
    <col min="11" max="11" width="25.140625" style="3" customWidth="1"/>
    <col min="12" max="12" width="44.42578125" style="3" customWidth="1"/>
    <col min="13" max="13" width="41.5703125" style="3" customWidth="1"/>
    <col min="14" max="14" width="30.140625" style="3" customWidth="1"/>
    <col min="15" max="15" width="25.5703125" style="3" customWidth="1"/>
    <col min="16" max="16" width="46.28515625" style="3" customWidth="1"/>
    <col min="17" max="17" width="78.140625" style="3" customWidth="1"/>
    <col min="18" max="18" width="45.85546875" style="3" customWidth="1"/>
    <col min="19" max="19" width="33.85546875" style="3" customWidth="1"/>
    <col min="20" max="20" width="57.5703125" style="3" customWidth="1"/>
    <col min="21" max="21" width="45.85546875" style="3" customWidth="1"/>
    <col min="22" max="22" width="43.28515625" style="3" customWidth="1"/>
    <col min="23" max="23" width="40.85546875" style="3" customWidth="1"/>
    <col min="24" max="24" width="52.42578125" style="3" customWidth="1"/>
    <col min="25" max="25" width="91" style="3" customWidth="1"/>
    <col min="26" max="26" width="16.7109375" style="3" customWidth="1"/>
    <col min="27" max="27" width="22.28515625" style="3" customWidth="1"/>
    <col min="28" max="28" width="18.7109375" style="3" customWidth="1"/>
    <col min="29" max="29" width="27" style="3" customWidth="1"/>
    <col min="30" max="30" width="22.42578125" style="3" customWidth="1"/>
    <col min="31" max="31" width="49.5703125" style="3" customWidth="1"/>
    <col min="32" max="32" width="25.5703125" style="3" customWidth="1"/>
    <col min="33" max="33" width="83" style="3" customWidth="1"/>
    <col min="34" max="34" width="25.140625" style="3" customWidth="1"/>
    <col min="35" max="35" width="31.28515625" style="3" customWidth="1"/>
    <col min="36" max="36" width="22" style="3" customWidth="1"/>
    <col min="37" max="37" width="21.42578125" style="3" customWidth="1"/>
    <col min="38" max="38" width="25.28515625" style="3" customWidth="1"/>
    <col min="39" max="39" width="30.5703125" style="3" bestFit="1" customWidth="1"/>
    <col min="40" max="40" width="15" style="3" bestFit="1" customWidth="1"/>
    <col min="41" max="41" width="35.7109375" style="3" bestFit="1" customWidth="1"/>
    <col min="42" max="42" width="28" style="3" customWidth="1"/>
    <col min="43" max="43" width="28.42578125" style="3" customWidth="1"/>
    <col min="44" max="45" width="29.7109375" style="3" bestFit="1" customWidth="1"/>
    <col min="46" max="46" width="28.7109375" style="3" bestFit="1" customWidth="1"/>
    <col min="47" max="47" width="4.7109375" style="3" customWidth="1"/>
    <col min="48" max="16384" width="9.140625" style="3"/>
  </cols>
  <sheetData>
    <row r="1" spans="1:46" s="1" customFormat="1" ht="15.75" customHeight="1" x14ac:dyDescent="0.25">
      <c r="A1" s="7" t="s">
        <v>101</v>
      </c>
      <c r="B1" s="7"/>
      <c r="C1" s="7"/>
    </row>
    <row r="2" spans="1:46" s="1" customFormat="1" ht="15.75" customHeight="1" x14ac:dyDescent="0.2">
      <c r="A2" s="70" t="s">
        <v>0</v>
      </c>
      <c r="B2" s="70"/>
      <c r="C2" s="70"/>
      <c r="D2" s="70"/>
    </row>
    <row r="3" spans="1:46" s="1" customFormat="1" ht="7.5" customHeight="1" x14ac:dyDescent="0.2"/>
    <row r="4" spans="1:46" s="1" customFormat="1" ht="18" customHeight="1" x14ac:dyDescent="0.2">
      <c r="A4" s="71"/>
      <c r="B4" s="71"/>
      <c r="C4" s="71"/>
      <c r="D4" s="71"/>
      <c r="E4" s="71"/>
      <c r="F4" s="71"/>
      <c r="G4" s="71"/>
      <c r="H4" s="68" t="s">
        <v>33</v>
      </c>
      <c r="I4" s="68"/>
      <c r="J4" s="68"/>
      <c r="K4" s="68"/>
      <c r="L4" s="68"/>
      <c r="M4" s="68"/>
      <c r="N4" s="68"/>
      <c r="O4" s="68" t="s">
        <v>34</v>
      </c>
      <c r="P4" s="68"/>
      <c r="Q4" s="68"/>
      <c r="R4" s="68"/>
      <c r="S4" s="68"/>
      <c r="T4" s="68" t="s">
        <v>35</v>
      </c>
      <c r="U4" s="68"/>
      <c r="V4" s="68"/>
      <c r="W4" s="68"/>
      <c r="X4" s="68"/>
      <c r="Y4" s="68"/>
      <c r="Z4" s="68" t="s">
        <v>36</v>
      </c>
      <c r="AA4" s="68"/>
      <c r="AB4" s="68"/>
      <c r="AC4" s="68"/>
      <c r="AD4" s="68"/>
      <c r="AE4" s="68"/>
      <c r="AF4" s="68"/>
      <c r="AG4" s="68"/>
      <c r="AH4" s="68"/>
      <c r="AI4" s="68" t="s">
        <v>37</v>
      </c>
      <c r="AJ4" s="68"/>
      <c r="AK4" s="68"/>
      <c r="AL4" s="68" t="s">
        <v>38</v>
      </c>
      <c r="AM4" s="68"/>
      <c r="AN4" s="68"/>
      <c r="AO4" s="68"/>
      <c r="AP4" s="68"/>
      <c r="AQ4" s="69"/>
      <c r="AR4" s="69"/>
      <c r="AS4" s="69"/>
      <c r="AT4" s="69"/>
    </row>
    <row r="5" spans="1:46" s="8" customFormat="1" ht="48.75" customHeight="1" x14ac:dyDescent="0.2">
      <c r="A5" s="37" t="s">
        <v>1</v>
      </c>
      <c r="B5" s="37" t="s">
        <v>5</v>
      </c>
      <c r="C5" s="37" t="s">
        <v>6</v>
      </c>
      <c r="D5" s="37" t="s">
        <v>39</v>
      </c>
      <c r="E5" s="37" t="s">
        <v>40</v>
      </c>
      <c r="F5" s="37" t="s">
        <v>41</v>
      </c>
      <c r="G5" s="37" t="s">
        <v>42</v>
      </c>
      <c r="H5" s="37" t="s">
        <v>43</v>
      </c>
      <c r="I5" s="37" t="s">
        <v>44</v>
      </c>
      <c r="J5" s="37" t="s">
        <v>45</v>
      </c>
      <c r="K5" s="37" t="s">
        <v>46</v>
      </c>
      <c r="L5" s="37" t="s">
        <v>47</v>
      </c>
      <c r="M5" s="37" t="s">
        <v>48</v>
      </c>
      <c r="N5" s="37" t="s">
        <v>49</v>
      </c>
      <c r="O5" s="37" t="s">
        <v>50</v>
      </c>
      <c r="P5" s="37" t="s">
        <v>51</v>
      </c>
      <c r="Q5" s="37" t="s">
        <v>52</v>
      </c>
      <c r="R5" s="37" t="s">
        <v>53</v>
      </c>
      <c r="S5" s="37" t="s">
        <v>54</v>
      </c>
      <c r="T5" s="37" t="s">
        <v>55</v>
      </c>
      <c r="U5" s="37" t="s">
        <v>56</v>
      </c>
      <c r="V5" s="37" t="s">
        <v>57</v>
      </c>
      <c r="W5" s="37" t="s">
        <v>58</v>
      </c>
      <c r="X5" s="37" t="s">
        <v>59</v>
      </c>
      <c r="Y5" s="37" t="s">
        <v>60</v>
      </c>
      <c r="Z5" s="37" t="s">
        <v>61</v>
      </c>
      <c r="AA5" s="37" t="s">
        <v>62</v>
      </c>
      <c r="AB5" s="37" t="s">
        <v>63</v>
      </c>
      <c r="AC5" s="37" t="s">
        <v>64</v>
      </c>
      <c r="AD5" s="37" t="s">
        <v>65</v>
      </c>
      <c r="AE5" s="37" t="s">
        <v>66</v>
      </c>
      <c r="AF5" s="37" t="s">
        <v>67</v>
      </c>
      <c r="AG5" s="37" t="s">
        <v>68</v>
      </c>
      <c r="AH5" s="37" t="s">
        <v>69</v>
      </c>
      <c r="AI5" s="37" t="s">
        <v>70</v>
      </c>
      <c r="AJ5" s="37" t="s">
        <v>71</v>
      </c>
      <c r="AK5" s="37" t="s">
        <v>72</v>
      </c>
      <c r="AL5" s="37" t="s">
        <v>73</v>
      </c>
      <c r="AM5" s="37" t="s">
        <v>74</v>
      </c>
      <c r="AN5" s="37" t="s">
        <v>75</v>
      </c>
      <c r="AO5" s="37" t="s">
        <v>76</v>
      </c>
      <c r="AP5" s="37" t="s">
        <v>77</v>
      </c>
      <c r="AQ5" s="37" t="s">
        <v>78</v>
      </c>
      <c r="AR5" s="37" t="s">
        <v>79</v>
      </c>
      <c r="AS5" s="37" t="s">
        <v>80</v>
      </c>
      <c r="AT5" s="37" t="s">
        <v>81</v>
      </c>
    </row>
    <row r="6" spans="1:46" s="38" customFormat="1" ht="48.75" customHeight="1" x14ac:dyDescent="0.2">
      <c r="A6" s="39" t="s">
        <v>105</v>
      </c>
      <c r="B6" s="40" t="s">
        <v>107</v>
      </c>
      <c r="C6" s="40" t="s">
        <v>107</v>
      </c>
      <c r="D6" s="40" t="s">
        <v>112</v>
      </c>
      <c r="E6" s="40"/>
      <c r="F6" s="40"/>
      <c r="G6" s="30" t="s">
        <v>123</v>
      </c>
      <c r="H6" s="40" t="s">
        <v>121</v>
      </c>
      <c r="I6" s="40" t="s">
        <v>118</v>
      </c>
      <c r="J6" s="40" t="s">
        <v>118</v>
      </c>
      <c r="K6" s="40" t="s">
        <v>118</v>
      </c>
      <c r="L6" s="40" t="s">
        <v>118</v>
      </c>
      <c r="M6" s="40" t="s">
        <v>124</v>
      </c>
      <c r="N6" s="40"/>
      <c r="O6" s="40" t="s">
        <v>118</v>
      </c>
      <c r="P6" s="40" t="s">
        <v>118</v>
      </c>
      <c r="Q6" s="40" t="s">
        <v>118</v>
      </c>
      <c r="R6" s="40" t="s">
        <v>124</v>
      </c>
      <c r="S6" s="40"/>
      <c r="T6" s="40" t="s">
        <v>118</v>
      </c>
      <c r="U6" s="40" t="s">
        <v>118</v>
      </c>
      <c r="V6" s="40" t="s">
        <v>118</v>
      </c>
      <c r="W6" s="40" t="s">
        <v>118</v>
      </c>
      <c r="X6" s="40"/>
      <c r="Y6" s="40"/>
      <c r="Z6" s="40" t="s">
        <v>118</v>
      </c>
      <c r="AA6" s="40" t="s">
        <v>118</v>
      </c>
      <c r="AB6" s="40" t="s">
        <v>118</v>
      </c>
      <c r="AC6" s="40" t="s">
        <v>118</v>
      </c>
      <c r="AD6" s="40" t="s">
        <v>118</v>
      </c>
      <c r="AE6" s="40" t="s">
        <v>118</v>
      </c>
      <c r="AF6" s="40" t="s">
        <v>118</v>
      </c>
      <c r="AG6" s="40" t="s">
        <v>118</v>
      </c>
      <c r="AH6" s="40"/>
      <c r="AI6" s="40"/>
      <c r="AJ6" s="40" t="s">
        <v>108</v>
      </c>
      <c r="AK6" s="40"/>
      <c r="AL6" s="40" t="s">
        <v>118</v>
      </c>
      <c r="AM6" s="40" t="s">
        <v>118</v>
      </c>
      <c r="AN6" s="40" t="s">
        <v>118</v>
      </c>
      <c r="AO6" s="40" t="s">
        <v>118</v>
      </c>
      <c r="AP6" s="40"/>
      <c r="AQ6" s="40"/>
      <c r="AR6" s="40" t="s">
        <v>125</v>
      </c>
      <c r="AS6" s="30" t="s">
        <v>126</v>
      </c>
      <c r="AT6" s="41" t="s">
        <v>127</v>
      </c>
    </row>
    <row r="7" spans="1:46" x14ac:dyDescent="0.2">
      <c r="A7" s="10"/>
      <c r="B7" s="14" t="str">
        <f t="shared" ref="B7:B50" si="0">"N/A"</f>
        <v>N/A</v>
      </c>
      <c r="C7" s="14" t="str">
        <f t="shared" ref="C7:C50" si="1">"N/A"</f>
        <v>N/A</v>
      </c>
      <c r="D7" s="10"/>
      <c r="E7" s="14" t="str">
        <f ca="1">IF(ISBLANK(Table3[CLS Information Date]),"N/A",_xlfn.DAYS(TODAY(),Table3[CLS Information Date]))</f>
        <v>N/A</v>
      </c>
      <c r="F7" s="12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2"/>
      <c r="AK7" s="10"/>
      <c r="AL7" s="10"/>
      <c r="AM7" s="10"/>
      <c r="AN7" s="10"/>
      <c r="AO7" s="10"/>
      <c r="AP7" s="10"/>
      <c r="AQ7" s="12"/>
      <c r="AR7" s="10"/>
      <c r="AS7" s="10"/>
      <c r="AT7" s="10"/>
    </row>
    <row r="8" spans="1:46" x14ac:dyDescent="0.2">
      <c r="A8" s="10"/>
      <c r="B8" s="14" t="str">
        <f t="shared" si="0"/>
        <v>N/A</v>
      </c>
      <c r="C8" s="14" t="str">
        <f t="shared" si="1"/>
        <v>N/A</v>
      </c>
      <c r="D8" s="10"/>
      <c r="E8" s="14" t="str">
        <f ca="1">IF(ISBLANK(Table3[CLS Information Date]),"N/A",_xlfn.DAYS(TODAY(),Table3[CLS Information Date]))</f>
        <v>N/A</v>
      </c>
      <c r="F8" s="12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2"/>
      <c r="AK8" s="10"/>
      <c r="AL8" s="10"/>
      <c r="AM8" s="10"/>
      <c r="AN8" s="10"/>
      <c r="AO8" s="10"/>
      <c r="AP8" s="10"/>
      <c r="AQ8" s="12"/>
      <c r="AR8" s="10"/>
      <c r="AS8" s="10"/>
      <c r="AT8" s="10"/>
    </row>
    <row r="9" spans="1:46" x14ac:dyDescent="0.2">
      <c r="A9" s="10"/>
      <c r="B9" s="14" t="str">
        <f t="shared" si="0"/>
        <v>N/A</v>
      </c>
      <c r="C9" s="14" t="str">
        <f t="shared" si="1"/>
        <v>N/A</v>
      </c>
      <c r="D9" s="10"/>
      <c r="E9" s="14" t="str">
        <f ca="1">IF(ISBLANK(Table3[CLS Information Date]),"N/A",_xlfn.DAYS(TODAY(),Table3[CLS Information Date]))</f>
        <v>N/A</v>
      </c>
      <c r="F9" s="12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2"/>
      <c r="AK9" s="10"/>
      <c r="AL9" s="10"/>
      <c r="AM9" s="10"/>
      <c r="AN9" s="10"/>
      <c r="AO9" s="10"/>
      <c r="AP9" s="10"/>
      <c r="AQ9" s="12"/>
      <c r="AR9" s="10"/>
      <c r="AS9" s="10"/>
      <c r="AT9" s="10"/>
    </row>
    <row r="10" spans="1:46" x14ac:dyDescent="0.2">
      <c r="A10" s="10"/>
      <c r="B10" s="14" t="str">
        <f t="shared" si="0"/>
        <v>N/A</v>
      </c>
      <c r="C10" s="14" t="str">
        <f t="shared" si="1"/>
        <v>N/A</v>
      </c>
      <c r="D10" s="10"/>
      <c r="E10" s="14" t="str">
        <f ca="1">IF(ISBLANK(Table3[CLS Information Date]),"N/A",_xlfn.DAYS(TODAY(),Table3[CLS Information Date]))</f>
        <v>N/A</v>
      </c>
      <c r="F10" s="12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2"/>
      <c r="AK10" s="10"/>
      <c r="AL10" s="10"/>
      <c r="AM10" s="10"/>
      <c r="AN10" s="10"/>
      <c r="AO10" s="10"/>
      <c r="AP10" s="10"/>
      <c r="AQ10" s="12"/>
      <c r="AR10" s="10"/>
      <c r="AS10" s="10"/>
      <c r="AT10" s="10"/>
    </row>
    <row r="11" spans="1:46" x14ac:dyDescent="0.2">
      <c r="A11" s="10"/>
      <c r="B11" s="14" t="str">
        <f t="shared" si="0"/>
        <v>N/A</v>
      </c>
      <c r="C11" s="14" t="str">
        <f t="shared" si="1"/>
        <v>N/A</v>
      </c>
      <c r="D11" s="10"/>
      <c r="E11" s="14" t="str">
        <f ca="1">IF(ISBLANK(Table3[CLS Information Date]),"N/A",_xlfn.DAYS(TODAY(),Table3[CLS Information Date]))</f>
        <v>N/A</v>
      </c>
      <c r="F11" s="12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2"/>
      <c r="AK11" s="10"/>
      <c r="AL11" s="10"/>
      <c r="AM11" s="10"/>
      <c r="AN11" s="10"/>
      <c r="AO11" s="10"/>
      <c r="AP11" s="10"/>
      <c r="AQ11" s="12"/>
      <c r="AR11" s="10"/>
      <c r="AS11" s="10"/>
      <c r="AT11" s="10"/>
    </row>
    <row r="12" spans="1:46" x14ac:dyDescent="0.2">
      <c r="A12" s="10"/>
      <c r="B12" s="14" t="str">
        <f t="shared" si="0"/>
        <v>N/A</v>
      </c>
      <c r="C12" s="14" t="str">
        <f t="shared" si="1"/>
        <v>N/A</v>
      </c>
      <c r="D12" s="10"/>
      <c r="E12" s="14" t="str">
        <f ca="1">IF(ISBLANK(Table3[CLS Information Date]),"N/A",_xlfn.DAYS(TODAY(),Table3[CLS Information Date]))</f>
        <v>N/A</v>
      </c>
      <c r="F12" s="12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2"/>
      <c r="AK12" s="10"/>
      <c r="AL12" s="10"/>
      <c r="AM12" s="10"/>
      <c r="AN12" s="10"/>
      <c r="AO12" s="10"/>
      <c r="AP12" s="10"/>
      <c r="AQ12" s="12"/>
      <c r="AR12" s="10"/>
      <c r="AS12" s="10"/>
      <c r="AT12" s="10"/>
    </row>
    <row r="13" spans="1:46" x14ac:dyDescent="0.2">
      <c r="A13" s="10"/>
      <c r="B13" s="14" t="str">
        <f t="shared" si="0"/>
        <v>N/A</v>
      </c>
      <c r="C13" s="14" t="str">
        <f t="shared" si="1"/>
        <v>N/A</v>
      </c>
      <c r="D13" s="10"/>
      <c r="E13" s="14" t="str">
        <f ca="1">IF(ISBLANK(Table3[CLS Information Date]),"N/A",_xlfn.DAYS(TODAY(),Table3[CLS Information Date]))</f>
        <v>N/A</v>
      </c>
      <c r="F13" s="12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2"/>
      <c r="AK13" s="10"/>
      <c r="AL13" s="10"/>
      <c r="AM13" s="10"/>
      <c r="AN13" s="10"/>
      <c r="AO13" s="10"/>
      <c r="AP13" s="10"/>
      <c r="AQ13" s="12"/>
      <c r="AR13" s="10"/>
      <c r="AS13" s="10"/>
      <c r="AT13" s="10"/>
    </row>
    <row r="14" spans="1:46" x14ac:dyDescent="0.2">
      <c r="A14" s="10"/>
      <c r="B14" s="14" t="str">
        <f t="shared" si="0"/>
        <v>N/A</v>
      </c>
      <c r="C14" s="14" t="str">
        <f t="shared" si="1"/>
        <v>N/A</v>
      </c>
      <c r="D14" s="10"/>
      <c r="E14" s="14" t="str">
        <f ca="1">IF(ISBLANK(Table3[CLS Information Date]),"N/A",_xlfn.DAYS(TODAY(),Table3[CLS Information Date]))</f>
        <v>N/A</v>
      </c>
      <c r="F14" s="12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2"/>
      <c r="AK14" s="10"/>
      <c r="AL14" s="10"/>
      <c r="AM14" s="10"/>
      <c r="AN14" s="10"/>
      <c r="AO14" s="10"/>
      <c r="AP14" s="10"/>
      <c r="AQ14" s="12"/>
      <c r="AR14" s="10"/>
      <c r="AS14" s="10"/>
      <c r="AT14" s="10"/>
    </row>
    <row r="15" spans="1:46" x14ac:dyDescent="0.2">
      <c r="A15" s="10"/>
      <c r="B15" s="14" t="str">
        <f t="shared" si="0"/>
        <v>N/A</v>
      </c>
      <c r="C15" s="14" t="str">
        <f t="shared" si="1"/>
        <v>N/A</v>
      </c>
      <c r="D15" s="10"/>
      <c r="E15" s="14" t="str">
        <f ca="1">IF(ISBLANK(Table3[CLS Information Date]),"N/A",_xlfn.DAYS(TODAY(),Table3[CLS Information Date]))</f>
        <v>N/A</v>
      </c>
      <c r="F15" s="12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2"/>
      <c r="AK15" s="10"/>
      <c r="AL15" s="10"/>
      <c r="AM15" s="10"/>
      <c r="AN15" s="10"/>
      <c r="AO15" s="10"/>
      <c r="AP15" s="10"/>
      <c r="AQ15" s="12"/>
      <c r="AR15" s="10"/>
      <c r="AS15" s="10"/>
      <c r="AT15" s="10"/>
    </row>
    <row r="16" spans="1:46" x14ac:dyDescent="0.2">
      <c r="A16" s="10"/>
      <c r="B16" s="14" t="str">
        <f t="shared" si="0"/>
        <v>N/A</v>
      </c>
      <c r="C16" s="14" t="str">
        <f t="shared" si="1"/>
        <v>N/A</v>
      </c>
      <c r="D16" s="10"/>
      <c r="E16" s="14" t="str">
        <f ca="1">IF(ISBLANK(Table3[CLS Information Date]),"N/A",_xlfn.DAYS(TODAY(),Table3[CLS Information Date]))</f>
        <v>N/A</v>
      </c>
      <c r="F16" s="12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2"/>
      <c r="AK16" s="10"/>
      <c r="AL16" s="10"/>
      <c r="AM16" s="10"/>
      <c r="AN16" s="10"/>
      <c r="AO16" s="10"/>
      <c r="AP16" s="10"/>
      <c r="AQ16" s="12"/>
      <c r="AR16" s="10"/>
      <c r="AS16" s="10"/>
      <c r="AT16" s="10"/>
    </row>
    <row r="17" spans="1:46" x14ac:dyDescent="0.2">
      <c r="A17" s="10"/>
      <c r="B17" s="14" t="str">
        <f t="shared" si="0"/>
        <v>N/A</v>
      </c>
      <c r="C17" s="14" t="str">
        <f t="shared" si="1"/>
        <v>N/A</v>
      </c>
      <c r="D17" s="10"/>
      <c r="E17" s="14" t="str">
        <f ca="1">IF(ISBLANK(Table3[CLS Information Date]),"N/A",_xlfn.DAYS(TODAY(),Table3[CLS Information Date]))</f>
        <v>N/A</v>
      </c>
      <c r="F17" s="12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2"/>
      <c r="AK17" s="10"/>
      <c r="AL17" s="10"/>
      <c r="AM17" s="10"/>
      <c r="AN17" s="10"/>
      <c r="AO17" s="10"/>
      <c r="AP17" s="10"/>
      <c r="AQ17" s="12"/>
      <c r="AR17" s="10"/>
      <c r="AS17" s="10"/>
      <c r="AT17" s="10"/>
    </row>
    <row r="18" spans="1:46" x14ac:dyDescent="0.2">
      <c r="A18" s="10"/>
      <c r="B18" s="14" t="str">
        <f t="shared" si="0"/>
        <v>N/A</v>
      </c>
      <c r="C18" s="14" t="str">
        <f t="shared" si="1"/>
        <v>N/A</v>
      </c>
      <c r="D18" s="10"/>
      <c r="E18" s="14" t="str">
        <f ca="1">IF(ISBLANK(Table3[CLS Information Date]),"N/A",_xlfn.DAYS(TODAY(),Table3[CLS Information Date]))</f>
        <v>N/A</v>
      </c>
      <c r="F18" s="12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2"/>
      <c r="AK18" s="10"/>
      <c r="AL18" s="10"/>
      <c r="AM18" s="10"/>
      <c r="AN18" s="10"/>
      <c r="AO18" s="10"/>
      <c r="AP18" s="10"/>
      <c r="AQ18" s="12"/>
      <c r="AR18" s="10"/>
      <c r="AS18" s="10"/>
      <c r="AT18" s="10"/>
    </row>
    <row r="19" spans="1:46" x14ac:dyDescent="0.2">
      <c r="A19" s="10"/>
      <c r="B19" s="14" t="str">
        <f t="shared" si="0"/>
        <v>N/A</v>
      </c>
      <c r="C19" s="14" t="str">
        <f t="shared" si="1"/>
        <v>N/A</v>
      </c>
      <c r="D19" s="10"/>
      <c r="E19" s="14" t="str">
        <f ca="1">IF(ISBLANK(Table3[CLS Information Date]),"N/A",_xlfn.DAYS(TODAY(),Table3[CLS Information Date]))</f>
        <v>N/A</v>
      </c>
      <c r="F19" s="12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2"/>
      <c r="AK19" s="10"/>
      <c r="AL19" s="10"/>
      <c r="AM19" s="10"/>
      <c r="AN19" s="10"/>
      <c r="AO19" s="10"/>
      <c r="AP19" s="10"/>
      <c r="AQ19" s="12"/>
      <c r="AR19" s="10"/>
      <c r="AS19" s="10"/>
      <c r="AT19" s="10"/>
    </row>
    <row r="20" spans="1:46" x14ac:dyDescent="0.2">
      <c r="A20" s="10"/>
      <c r="B20" s="14" t="str">
        <f t="shared" si="0"/>
        <v>N/A</v>
      </c>
      <c r="C20" s="14" t="str">
        <f t="shared" si="1"/>
        <v>N/A</v>
      </c>
      <c r="D20" s="10"/>
      <c r="E20" s="14" t="str">
        <f ca="1">IF(ISBLANK(Table3[CLS Information Date]),"N/A",_xlfn.DAYS(TODAY(),Table3[CLS Information Date]))</f>
        <v>N/A</v>
      </c>
      <c r="F20" s="12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2"/>
      <c r="AK20" s="10"/>
      <c r="AL20" s="10"/>
      <c r="AM20" s="10"/>
      <c r="AN20" s="10"/>
      <c r="AO20" s="10"/>
      <c r="AP20" s="10"/>
      <c r="AQ20" s="12"/>
      <c r="AR20" s="10"/>
      <c r="AS20" s="10"/>
      <c r="AT20" s="10"/>
    </row>
    <row r="21" spans="1:46" x14ac:dyDescent="0.2">
      <c r="A21" s="10"/>
      <c r="B21" s="14" t="str">
        <f t="shared" si="0"/>
        <v>N/A</v>
      </c>
      <c r="C21" s="14" t="str">
        <f t="shared" si="1"/>
        <v>N/A</v>
      </c>
      <c r="D21" s="10"/>
      <c r="E21" s="14" t="str">
        <f ca="1">IF(ISBLANK(Table3[CLS Information Date]),"N/A",_xlfn.DAYS(TODAY(),Table3[CLS Information Date]))</f>
        <v>N/A</v>
      </c>
      <c r="F21" s="1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2"/>
      <c r="AK21" s="10"/>
      <c r="AL21" s="10"/>
      <c r="AM21" s="10"/>
      <c r="AN21" s="10"/>
      <c r="AO21" s="10"/>
      <c r="AP21" s="10"/>
      <c r="AQ21" s="12"/>
      <c r="AR21" s="10"/>
      <c r="AS21" s="10"/>
      <c r="AT21" s="10"/>
    </row>
    <row r="22" spans="1:46" x14ac:dyDescent="0.2">
      <c r="A22" s="10"/>
      <c r="B22" s="14" t="str">
        <f t="shared" si="0"/>
        <v>N/A</v>
      </c>
      <c r="C22" s="14" t="str">
        <f t="shared" si="1"/>
        <v>N/A</v>
      </c>
      <c r="D22" s="10"/>
      <c r="E22" s="14" t="str">
        <f ca="1">IF(ISBLANK(Table3[CLS Information Date]),"N/A",_xlfn.DAYS(TODAY(),Table3[CLS Information Date]))</f>
        <v>N/A</v>
      </c>
      <c r="F22" s="12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2"/>
      <c r="AK22" s="10"/>
      <c r="AL22" s="10"/>
      <c r="AM22" s="10"/>
      <c r="AN22" s="10"/>
      <c r="AO22" s="10"/>
      <c r="AP22" s="10"/>
      <c r="AQ22" s="12"/>
      <c r="AR22" s="10"/>
      <c r="AS22" s="10"/>
      <c r="AT22" s="10"/>
    </row>
    <row r="23" spans="1:46" x14ac:dyDescent="0.2">
      <c r="A23" s="10"/>
      <c r="B23" s="14" t="str">
        <f t="shared" si="0"/>
        <v>N/A</v>
      </c>
      <c r="C23" s="14" t="str">
        <f t="shared" si="1"/>
        <v>N/A</v>
      </c>
      <c r="D23" s="10"/>
      <c r="E23" s="14" t="str">
        <f ca="1">IF(ISBLANK(Table3[CLS Information Date]),"N/A",_xlfn.DAYS(TODAY(),Table3[CLS Information Date]))</f>
        <v>N/A</v>
      </c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2"/>
      <c r="AK23" s="10"/>
      <c r="AL23" s="10"/>
      <c r="AM23" s="10"/>
      <c r="AN23" s="10"/>
      <c r="AO23" s="10"/>
      <c r="AP23" s="10"/>
      <c r="AQ23" s="12"/>
      <c r="AR23" s="10"/>
      <c r="AS23" s="10"/>
      <c r="AT23" s="10"/>
    </row>
    <row r="24" spans="1:46" x14ac:dyDescent="0.2">
      <c r="A24" s="10"/>
      <c r="B24" s="14" t="str">
        <f t="shared" si="0"/>
        <v>N/A</v>
      </c>
      <c r="C24" s="14" t="str">
        <f t="shared" si="1"/>
        <v>N/A</v>
      </c>
      <c r="D24" s="10"/>
      <c r="E24" s="14" t="str">
        <f ca="1">IF(ISBLANK(Table3[CLS Information Date]),"N/A",_xlfn.DAYS(TODAY(),Table3[CLS Information Date]))</f>
        <v>N/A</v>
      </c>
      <c r="F24" s="12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2"/>
      <c r="AK24" s="10"/>
      <c r="AL24" s="10"/>
      <c r="AM24" s="10"/>
      <c r="AN24" s="10"/>
      <c r="AO24" s="10"/>
      <c r="AP24" s="10"/>
      <c r="AQ24" s="12"/>
      <c r="AR24" s="10"/>
      <c r="AS24" s="10"/>
      <c r="AT24" s="10"/>
    </row>
    <row r="25" spans="1:46" x14ac:dyDescent="0.2">
      <c r="A25" s="10"/>
      <c r="B25" s="14" t="str">
        <f t="shared" si="0"/>
        <v>N/A</v>
      </c>
      <c r="C25" s="14" t="str">
        <f t="shared" si="1"/>
        <v>N/A</v>
      </c>
      <c r="D25" s="10"/>
      <c r="E25" s="14" t="str">
        <f ca="1">IF(ISBLANK(Table3[CLS Information Date]),"N/A",_xlfn.DAYS(TODAY(),Table3[CLS Information Date]))</f>
        <v>N/A</v>
      </c>
      <c r="F25" s="12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2"/>
      <c r="AK25" s="10"/>
      <c r="AL25" s="10"/>
      <c r="AM25" s="10"/>
      <c r="AN25" s="10"/>
      <c r="AO25" s="10"/>
      <c r="AP25" s="10"/>
      <c r="AQ25" s="12"/>
      <c r="AR25" s="10"/>
      <c r="AS25" s="10"/>
      <c r="AT25" s="10"/>
    </row>
    <row r="26" spans="1:46" x14ac:dyDescent="0.2">
      <c r="A26" s="10"/>
      <c r="B26" s="14" t="str">
        <f t="shared" si="0"/>
        <v>N/A</v>
      </c>
      <c r="C26" s="14" t="str">
        <f t="shared" si="1"/>
        <v>N/A</v>
      </c>
      <c r="D26" s="10"/>
      <c r="E26" s="14" t="str">
        <f ca="1">IF(ISBLANK(Table3[CLS Information Date]),"N/A",_xlfn.DAYS(TODAY(),Table3[CLS Information Date]))</f>
        <v>N/A</v>
      </c>
      <c r="F26" s="12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2"/>
      <c r="AK26" s="10"/>
      <c r="AL26" s="10"/>
      <c r="AM26" s="10"/>
      <c r="AN26" s="10"/>
      <c r="AO26" s="10"/>
      <c r="AP26" s="10"/>
      <c r="AQ26" s="12"/>
      <c r="AR26" s="10"/>
      <c r="AS26" s="10"/>
      <c r="AT26" s="10"/>
    </row>
    <row r="27" spans="1:46" x14ac:dyDescent="0.2">
      <c r="A27" s="10"/>
      <c r="B27" s="14" t="str">
        <f t="shared" si="0"/>
        <v>N/A</v>
      </c>
      <c r="C27" s="14" t="str">
        <f t="shared" si="1"/>
        <v>N/A</v>
      </c>
      <c r="D27" s="10"/>
      <c r="E27" s="14" t="str">
        <f ca="1">IF(ISBLANK(Table3[CLS Information Date]),"N/A",_xlfn.DAYS(TODAY(),Table3[CLS Information Date]))</f>
        <v>N/A</v>
      </c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2"/>
      <c r="AK27" s="10"/>
      <c r="AL27" s="10"/>
      <c r="AM27" s="10"/>
      <c r="AN27" s="10"/>
      <c r="AO27" s="10"/>
      <c r="AP27" s="10"/>
      <c r="AQ27" s="12"/>
      <c r="AR27" s="10"/>
      <c r="AS27" s="10"/>
      <c r="AT27" s="10"/>
    </row>
    <row r="28" spans="1:46" x14ac:dyDescent="0.2">
      <c r="A28" s="10"/>
      <c r="B28" s="14" t="str">
        <f t="shared" si="0"/>
        <v>N/A</v>
      </c>
      <c r="C28" s="14" t="str">
        <f t="shared" si="1"/>
        <v>N/A</v>
      </c>
      <c r="D28" s="10"/>
      <c r="E28" s="14" t="str">
        <f ca="1">IF(ISBLANK(Table3[CLS Information Date]),"N/A",_xlfn.DAYS(TODAY(),Table3[CLS Information Date]))</f>
        <v>N/A</v>
      </c>
      <c r="F28" s="12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2"/>
      <c r="AK28" s="10"/>
      <c r="AL28" s="10"/>
      <c r="AM28" s="10"/>
      <c r="AN28" s="10"/>
      <c r="AO28" s="10"/>
      <c r="AP28" s="10"/>
      <c r="AQ28" s="12"/>
      <c r="AR28" s="10"/>
      <c r="AS28" s="10"/>
      <c r="AT28" s="10"/>
    </row>
    <row r="29" spans="1:46" x14ac:dyDescent="0.2">
      <c r="A29" s="10"/>
      <c r="B29" s="14" t="str">
        <f t="shared" si="0"/>
        <v>N/A</v>
      </c>
      <c r="C29" s="14" t="str">
        <f t="shared" si="1"/>
        <v>N/A</v>
      </c>
      <c r="D29" s="10"/>
      <c r="E29" s="14" t="str">
        <f ca="1">IF(ISBLANK(Table3[CLS Information Date]),"N/A",_xlfn.DAYS(TODAY(),Table3[CLS Information Date]))</f>
        <v>N/A</v>
      </c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2"/>
      <c r="AK29" s="10"/>
      <c r="AL29" s="10"/>
      <c r="AM29" s="10"/>
      <c r="AN29" s="10"/>
      <c r="AO29" s="10"/>
      <c r="AP29" s="10"/>
      <c r="AQ29" s="12"/>
      <c r="AR29" s="10"/>
      <c r="AS29" s="10"/>
      <c r="AT29" s="10"/>
    </row>
    <row r="30" spans="1:46" x14ac:dyDescent="0.2">
      <c r="A30" s="10"/>
      <c r="B30" s="14" t="str">
        <f t="shared" si="0"/>
        <v>N/A</v>
      </c>
      <c r="C30" s="14" t="str">
        <f t="shared" si="1"/>
        <v>N/A</v>
      </c>
      <c r="D30" s="10"/>
      <c r="E30" s="14" t="str">
        <f ca="1">IF(ISBLANK(Table3[CLS Information Date]),"N/A",_xlfn.DAYS(TODAY(),Table3[CLS Information Date]))</f>
        <v>N/A</v>
      </c>
      <c r="F30" s="12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2"/>
      <c r="AK30" s="10"/>
      <c r="AL30" s="10"/>
      <c r="AM30" s="10"/>
      <c r="AN30" s="10"/>
      <c r="AO30" s="10"/>
      <c r="AP30" s="10"/>
      <c r="AQ30" s="12"/>
      <c r="AR30" s="10"/>
      <c r="AS30" s="10"/>
      <c r="AT30" s="10"/>
    </row>
    <row r="31" spans="1:46" x14ac:dyDescent="0.2">
      <c r="A31" s="10"/>
      <c r="B31" s="14" t="str">
        <f t="shared" si="0"/>
        <v>N/A</v>
      </c>
      <c r="C31" s="14" t="str">
        <f t="shared" si="1"/>
        <v>N/A</v>
      </c>
      <c r="D31" s="10"/>
      <c r="E31" s="14" t="str">
        <f ca="1">IF(ISBLANK(Table3[CLS Information Date]),"N/A",_xlfn.DAYS(TODAY(),Table3[CLS Information Date]))</f>
        <v>N/A</v>
      </c>
      <c r="F31" s="12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2"/>
      <c r="AK31" s="10"/>
      <c r="AL31" s="10"/>
      <c r="AM31" s="10"/>
      <c r="AN31" s="10"/>
      <c r="AO31" s="10"/>
      <c r="AP31" s="10"/>
      <c r="AQ31" s="12"/>
      <c r="AR31" s="10"/>
      <c r="AS31" s="10"/>
      <c r="AT31" s="10"/>
    </row>
    <row r="32" spans="1:46" x14ac:dyDescent="0.2">
      <c r="A32" s="10"/>
      <c r="B32" s="14" t="str">
        <f t="shared" si="0"/>
        <v>N/A</v>
      </c>
      <c r="C32" s="14" t="str">
        <f t="shared" si="1"/>
        <v>N/A</v>
      </c>
      <c r="D32" s="10"/>
      <c r="E32" s="14" t="str">
        <f ca="1">IF(ISBLANK(Table3[CLS Information Date]),"N/A",_xlfn.DAYS(TODAY(),Table3[CLS Information Date]))</f>
        <v>N/A</v>
      </c>
      <c r="F32" s="12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2"/>
      <c r="AK32" s="10"/>
      <c r="AL32" s="10"/>
      <c r="AM32" s="10"/>
      <c r="AN32" s="10"/>
      <c r="AO32" s="10"/>
      <c r="AP32" s="10"/>
      <c r="AQ32" s="12"/>
      <c r="AR32" s="10"/>
      <c r="AS32" s="10"/>
      <c r="AT32" s="10"/>
    </row>
    <row r="33" spans="1:46" x14ac:dyDescent="0.2">
      <c r="A33" s="10"/>
      <c r="B33" s="14" t="str">
        <f t="shared" si="0"/>
        <v>N/A</v>
      </c>
      <c r="C33" s="14" t="str">
        <f t="shared" si="1"/>
        <v>N/A</v>
      </c>
      <c r="D33" s="10"/>
      <c r="E33" s="14" t="str">
        <f ca="1">IF(ISBLANK(Table3[CLS Information Date]),"N/A",_xlfn.DAYS(TODAY(),Table3[CLS Information Date]))</f>
        <v>N/A</v>
      </c>
      <c r="F33" s="12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2"/>
      <c r="AK33" s="10"/>
      <c r="AL33" s="10"/>
      <c r="AM33" s="10"/>
      <c r="AN33" s="10"/>
      <c r="AO33" s="10"/>
      <c r="AP33" s="10"/>
      <c r="AQ33" s="12"/>
      <c r="AR33" s="10"/>
      <c r="AS33" s="10"/>
      <c r="AT33" s="10"/>
    </row>
    <row r="34" spans="1:46" x14ac:dyDescent="0.2">
      <c r="A34" s="10"/>
      <c r="B34" s="14" t="str">
        <f t="shared" si="0"/>
        <v>N/A</v>
      </c>
      <c r="C34" s="14" t="str">
        <f t="shared" si="1"/>
        <v>N/A</v>
      </c>
      <c r="D34" s="10"/>
      <c r="E34" s="14" t="str">
        <f ca="1">IF(ISBLANK(Table3[CLS Information Date]),"N/A",_xlfn.DAYS(TODAY(),Table3[CLS Information Date]))</f>
        <v>N/A</v>
      </c>
      <c r="F34" s="12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2"/>
      <c r="AK34" s="10"/>
      <c r="AL34" s="10"/>
      <c r="AM34" s="10"/>
      <c r="AN34" s="10"/>
      <c r="AO34" s="10"/>
      <c r="AP34" s="10"/>
      <c r="AQ34" s="12"/>
      <c r="AR34" s="10"/>
      <c r="AS34" s="10"/>
      <c r="AT34" s="10"/>
    </row>
    <row r="35" spans="1:46" x14ac:dyDescent="0.2">
      <c r="A35" s="10"/>
      <c r="B35" s="14" t="str">
        <f t="shared" si="0"/>
        <v>N/A</v>
      </c>
      <c r="C35" s="14" t="str">
        <f t="shared" si="1"/>
        <v>N/A</v>
      </c>
      <c r="D35" s="10"/>
      <c r="E35" s="14" t="str">
        <f ca="1">IF(ISBLANK(Table3[CLS Information Date]),"N/A",_xlfn.DAYS(TODAY(),Table3[CLS Information Date]))</f>
        <v>N/A</v>
      </c>
      <c r="F35" s="12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2"/>
      <c r="AK35" s="10"/>
      <c r="AL35" s="10"/>
      <c r="AM35" s="10"/>
      <c r="AN35" s="10"/>
      <c r="AO35" s="10"/>
      <c r="AP35" s="10"/>
      <c r="AQ35" s="12"/>
      <c r="AR35" s="10"/>
      <c r="AS35" s="10"/>
      <c r="AT35" s="10"/>
    </row>
    <row r="36" spans="1:46" x14ac:dyDescent="0.2">
      <c r="A36" s="10"/>
      <c r="B36" s="14" t="str">
        <f t="shared" si="0"/>
        <v>N/A</v>
      </c>
      <c r="C36" s="14" t="str">
        <f t="shared" si="1"/>
        <v>N/A</v>
      </c>
      <c r="D36" s="10"/>
      <c r="E36" s="14" t="str">
        <f ca="1">IF(ISBLANK(Table3[CLS Information Date]),"N/A",_xlfn.DAYS(TODAY(),Table3[CLS Information Date]))</f>
        <v>N/A</v>
      </c>
      <c r="F36" s="12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2"/>
      <c r="AK36" s="10"/>
      <c r="AL36" s="10"/>
      <c r="AM36" s="10"/>
      <c r="AN36" s="10"/>
      <c r="AO36" s="10"/>
      <c r="AP36" s="10"/>
      <c r="AQ36" s="12"/>
      <c r="AR36" s="10"/>
      <c r="AS36" s="10"/>
      <c r="AT36" s="10"/>
    </row>
    <row r="37" spans="1:46" x14ac:dyDescent="0.2">
      <c r="A37" s="10"/>
      <c r="B37" s="14" t="str">
        <f t="shared" si="0"/>
        <v>N/A</v>
      </c>
      <c r="C37" s="14" t="str">
        <f t="shared" si="1"/>
        <v>N/A</v>
      </c>
      <c r="D37" s="10"/>
      <c r="E37" s="14" t="str">
        <f ca="1">IF(ISBLANK(Table3[CLS Information Date]),"N/A",_xlfn.DAYS(TODAY(),Table3[CLS Information Date]))</f>
        <v>N/A</v>
      </c>
      <c r="F37" s="12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2"/>
      <c r="AK37" s="10"/>
      <c r="AL37" s="10"/>
      <c r="AM37" s="10"/>
      <c r="AN37" s="10"/>
      <c r="AO37" s="10"/>
      <c r="AP37" s="10"/>
      <c r="AQ37" s="12"/>
      <c r="AR37" s="10"/>
      <c r="AS37" s="10"/>
      <c r="AT37" s="10"/>
    </row>
    <row r="38" spans="1:46" x14ac:dyDescent="0.2">
      <c r="A38" s="10"/>
      <c r="B38" s="14" t="str">
        <f t="shared" si="0"/>
        <v>N/A</v>
      </c>
      <c r="C38" s="14" t="str">
        <f t="shared" si="1"/>
        <v>N/A</v>
      </c>
      <c r="D38" s="10"/>
      <c r="E38" s="14" t="str">
        <f ca="1">IF(ISBLANK(Table3[CLS Information Date]),"N/A",_xlfn.DAYS(TODAY(),Table3[CLS Information Date]))</f>
        <v>N/A</v>
      </c>
      <c r="F38" s="12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"/>
      <c r="AK38" s="10"/>
      <c r="AL38" s="10"/>
      <c r="AM38" s="10"/>
      <c r="AN38" s="10"/>
      <c r="AO38" s="10"/>
      <c r="AP38" s="10"/>
      <c r="AQ38" s="12"/>
      <c r="AR38" s="10"/>
      <c r="AS38" s="10"/>
      <c r="AT38" s="10"/>
    </row>
    <row r="39" spans="1:46" x14ac:dyDescent="0.2">
      <c r="A39" s="10"/>
      <c r="B39" s="14" t="str">
        <f t="shared" si="0"/>
        <v>N/A</v>
      </c>
      <c r="C39" s="14" t="str">
        <f t="shared" si="1"/>
        <v>N/A</v>
      </c>
      <c r="D39" s="10"/>
      <c r="E39" s="14" t="str">
        <f ca="1">IF(ISBLANK(Table3[CLS Information Date]),"N/A",_xlfn.DAYS(TODAY(),Table3[CLS Information Date]))</f>
        <v>N/A</v>
      </c>
      <c r="F39" s="12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2"/>
      <c r="AK39" s="10"/>
      <c r="AL39" s="10"/>
      <c r="AM39" s="10"/>
      <c r="AN39" s="10"/>
      <c r="AO39" s="10"/>
      <c r="AP39" s="10"/>
      <c r="AQ39" s="12"/>
      <c r="AR39" s="10"/>
      <c r="AS39" s="10"/>
      <c r="AT39" s="10"/>
    </row>
    <row r="40" spans="1:46" x14ac:dyDescent="0.2">
      <c r="A40" s="10"/>
      <c r="B40" s="14" t="str">
        <f t="shared" si="0"/>
        <v>N/A</v>
      </c>
      <c r="C40" s="14" t="str">
        <f t="shared" si="1"/>
        <v>N/A</v>
      </c>
      <c r="D40" s="10"/>
      <c r="E40" s="14" t="str">
        <f ca="1">IF(ISBLANK(Table3[CLS Information Date]),"N/A",_xlfn.DAYS(TODAY(),Table3[CLS Information Date]))</f>
        <v>N/A</v>
      </c>
      <c r="F40" s="12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"/>
      <c r="AK40" s="10"/>
      <c r="AL40" s="10"/>
      <c r="AM40" s="10"/>
      <c r="AN40" s="10"/>
      <c r="AO40" s="10"/>
      <c r="AP40" s="10"/>
      <c r="AQ40" s="12"/>
      <c r="AR40" s="10"/>
      <c r="AS40" s="10"/>
      <c r="AT40" s="10"/>
    </row>
    <row r="41" spans="1:46" x14ac:dyDescent="0.2">
      <c r="A41" s="10"/>
      <c r="B41" s="14" t="str">
        <f t="shared" si="0"/>
        <v>N/A</v>
      </c>
      <c r="C41" s="14" t="str">
        <f t="shared" si="1"/>
        <v>N/A</v>
      </c>
      <c r="D41" s="10"/>
      <c r="E41" s="14" t="str">
        <f ca="1">IF(ISBLANK(Table3[CLS Information Date]),"N/A",_xlfn.DAYS(TODAY(),Table3[CLS Information Date]))</f>
        <v>N/A</v>
      </c>
      <c r="F41" s="12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2"/>
      <c r="AK41" s="10"/>
      <c r="AL41" s="10"/>
      <c r="AM41" s="10"/>
      <c r="AN41" s="10"/>
      <c r="AO41" s="10"/>
      <c r="AP41" s="10"/>
      <c r="AQ41" s="12"/>
      <c r="AR41" s="10"/>
      <c r="AS41" s="10"/>
      <c r="AT41" s="10"/>
    </row>
    <row r="42" spans="1:46" x14ac:dyDescent="0.2">
      <c r="A42" s="10"/>
      <c r="B42" s="14" t="str">
        <f t="shared" si="0"/>
        <v>N/A</v>
      </c>
      <c r="C42" s="14" t="str">
        <f t="shared" si="1"/>
        <v>N/A</v>
      </c>
      <c r="D42" s="10"/>
      <c r="E42" s="14" t="str">
        <f ca="1">IF(ISBLANK(Table3[CLS Information Date]),"N/A",_xlfn.DAYS(TODAY(),Table3[CLS Information Date]))</f>
        <v>N/A</v>
      </c>
      <c r="F42" s="12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"/>
      <c r="AK42" s="10"/>
      <c r="AL42" s="10"/>
      <c r="AM42" s="10"/>
      <c r="AN42" s="10"/>
      <c r="AO42" s="10"/>
      <c r="AP42" s="10"/>
      <c r="AQ42" s="12"/>
      <c r="AR42" s="10"/>
      <c r="AS42" s="10"/>
      <c r="AT42" s="10"/>
    </row>
    <row r="43" spans="1:46" x14ac:dyDescent="0.2">
      <c r="A43" s="10"/>
      <c r="B43" s="14" t="str">
        <f t="shared" si="0"/>
        <v>N/A</v>
      </c>
      <c r="C43" s="14" t="str">
        <f t="shared" si="1"/>
        <v>N/A</v>
      </c>
      <c r="D43" s="10"/>
      <c r="E43" s="14" t="str">
        <f ca="1">IF(ISBLANK(Table3[CLS Information Date]),"N/A",_xlfn.DAYS(TODAY(),Table3[CLS Information Date]))</f>
        <v>N/A</v>
      </c>
      <c r="F43" s="12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2"/>
      <c r="AK43" s="10"/>
      <c r="AL43" s="10"/>
      <c r="AM43" s="10"/>
      <c r="AN43" s="10"/>
      <c r="AO43" s="10"/>
      <c r="AP43" s="10"/>
      <c r="AQ43" s="12"/>
      <c r="AR43" s="10"/>
      <c r="AS43" s="10"/>
      <c r="AT43" s="10"/>
    </row>
    <row r="44" spans="1:46" x14ac:dyDescent="0.2">
      <c r="A44" s="10"/>
      <c r="B44" s="14" t="str">
        <f t="shared" si="0"/>
        <v>N/A</v>
      </c>
      <c r="C44" s="14" t="str">
        <f t="shared" si="1"/>
        <v>N/A</v>
      </c>
      <c r="D44" s="10"/>
      <c r="E44" s="14" t="str">
        <f ca="1">IF(ISBLANK(Table3[CLS Information Date]),"N/A",_xlfn.DAYS(TODAY(),Table3[CLS Information Date]))</f>
        <v>N/A</v>
      </c>
      <c r="F44" s="12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2"/>
      <c r="AK44" s="10"/>
      <c r="AL44" s="10"/>
      <c r="AM44" s="10"/>
      <c r="AN44" s="10"/>
      <c r="AO44" s="10"/>
      <c r="AP44" s="10"/>
      <c r="AQ44" s="12"/>
      <c r="AR44" s="10"/>
      <c r="AS44" s="10"/>
      <c r="AT44" s="10"/>
    </row>
    <row r="45" spans="1:46" x14ac:dyDescent="0.2">
      <c r="A45" s="10"/>
      <c r="B45" s="14" t="str">
        <f t="shared" si="0"/>
        <v>N/A</v>
      </c>
      <c r="C45" s="14" t="str">
        <f t="shared" si="1"/>
        <v>N/A</v>
      </c>
      <c r="D45" s="10"/>
      <c r="E45" s="14" t="str">
        <f ca="1">IF(ISBLANK(Table3[CLS Information Date]),"N/A",_xlfn.DAYS(TODAY(),Table3[CLS Information Date]))</f>
        <v>N/A</v>
      </c>
      <c r="F45" s="12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2"/>
      <c r="AK45" s="10"/>
      <c r="AL45" s="10"/>
      <c r="AM45" s="10"/>
      <c r="AN45" s="10"/>
      <c r="AO45" s="10"/>
      <c r="AP45" s="10"/>
      <c r="AQ45" s="12"/>
      <c r="AR45" s="10"/>
      <c r="AS45" s="10"/>
      <c r="AT45" s="10"/>
    </row>
    <row r="46" spans="1:46" x14ac:dyDescent="0.2">
      <c r="A46" s="10"/>
      <c r="B46" s="14" t="str">
        <f t="shared" si="0"/>
        <v>N/A</v>
      </c>
      <c r="C46" s="14" t="str">
        <f t="shared" si="1"/>
        <v>N/A</v>
      </c>
      <c r="D46" s="10"/>
      <c r="E46" s="14" t="str">
        <f ca="1">IF(ISBLANK(Table3[CLS Information Date]),"N/A",_xlfn.DAYS(TODAY(),Table3[CLS Information Date]))</f>
        <v>N/A</v>
      </c>
      <c r="F46" s="12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2"/>
      <c r="AK46" s="10"/>
      <c r="AL46" s="10"/>
      <c r="AM46" s="10"/>
      <c r="AN46" s="10"/>
      <c r="AO46" s="10"/>
      <c r="AP46" s="10"/>
      <c r="AQ46" s="12"/>
      <c r="AR46" s="10"/>
      <c r="AS46" s="10"/>
      <c r="AT46" s="10"/>
    </row>
    <row r="47" spans="1:46" x14ac:dyDescent="0.2">
      <c r="A47" s="10"/>
      <c r="B47" s="14" t="str">
        <f t="shared" si="0"/>
        <v>N/A</v>
      </c>
      <c r="C47" s="14" t="str">
        <f t="shared" si="1"/>
        <v>N/A</v>
      </c>
      <c r="D47" s="10"/>
      <c r="E47" s="14" t="str">
        <f ca="1">IF(ISBLANK(Table3[CLS Information Date]),"N/A",_xlfn.DAYS(TODAY(),Table3[CLS Information Date]))</f>
        <v>N/A</v>
      </c>
      <c r="F47" s="12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2"/>
      <c r="AK47" s="10"/>
      <c r="AL47" s="10"/>
      <c r="AM47" s="10"/>
      <c r="AN47" s="10"/>
      <c r="AO47" s="10"/>
      <c r="AP47" s="10"/>
      <c r="AQ47" s="12"/>
      <c r="AR47" s="10"/>
      <c r="AS47" s="10"/>
      <c r="AT47" s="10"/>
    </row>
    <row r="48" spans="1:46" x14ac:dyDescent="0.2">
      <c r="A48" s="10"/>
      <c r="B48" s="14" t="str">
        <f t="shared" si="0"/>
        <v>N/A</v>
      </c>
      <c r="C48" s="14" t="str">
        <f t="shared" si="1"/>
        <v>N/A</v>
      </c>
      <c r="D48" s="10"/>
      <c r="E48" s="14" t="str">
        <f ca="1">IF(ISBLANK(Table3[CLS Information Date]),"N/A",_xlfn.DAYS(TODAY(),Table3[CLS Information Date]))</f>
        <v>N/A</v>
      </c>
      <c r="F48" s="12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"/>
      <c r="AK48" s="10"/>
      <c r="AL48" s="10"/>
      <c r="AM48" s="10"/>
      <c r="AN48" s="10"/>
      <c r="AO48" s="10"/>
      <c r="AP48" s="10"/>
      <c r="AQ48" s="12"/>
      <c r="AR48" s="10"/>
      <c r="AS48" s="10"/>
      <c r="AT48" s="10"/>
    </row>
    <row r="49" spans="1:46" x14ac:dyDescent="0.2">
      <c r="A49" s="10"/>
      <c r="B49" s="14" t="str">
        <f t="shared" si="0"/>
        <v>N/A</v>
      </c>
      <c r="C49" s="14" t="str">
        <f t="shared" si="1"/>
        <v>N/A</v>
      </c>
      <c r="D49" s="10"/>
      <c r="E49" s="14" t="str">
        <f ca="1">IF(ISBLANK(Table3[CLS Information Date]),"N/A",_xlfn.DAYS(TODAY(),Table3[CLS Information Date]))</f>
        <v>N/A</v>
      </c>
      <c r="F49" s="12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2"/>
      <c r="AK49" s="10"/>
      <c r="AL49" s="10"/>
      <c r="AM49" s="10"/>
      <c r="AN49" s="10"/>
      <c r="AO49" s="10"/>
      <c r="AP49" s="10"/>
      <c r="AQ49" s="12"/>
      <c r="AR49" s="10"/>
      <c r="AS49" s="10"/>
      <c r="AT49" s="10"/>
    </row>
    <row r="50" spans="1:46" x14ac:dyDescent="0.2">
      <c r="A50" s="10"/>
      <c r="B50" s="14" t="str">
        <f t="shared" si="0"/>
        <v>N/A</v>
      </c>
      <c r="C50" s="14" t="str">
        <f t="shared" si="1"/>
        <v>N/A</v>
      </c>
      <c r="D50" s="10"/>
      <c r="E50" s="14" t="str">
        <f ca="1">IF(ISBLANK(Table3[CLS Information Date]),"N/A",_xlfn.DAYS(TODAY(),Table3[CLS Information Date]))</f>
        <v>N/A</v>
      </c>
      <c r="F50" s="12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2"/>
      <c r="AK50" s="10"/>
      <c r="AL50" s="10"/>
      <c r="AM50" s="10"/>
      <c r="AN50" s="10"/>
      <c r="AO50" s="10"/>
      <c r="AP50" s="10"/>
      <c r="AQ50" s="12"/>
      <c r="AR50" s="10"/>
      <c r="AS50" s="10"/>
      <c r="AT50" s="10"/>
    </row>
  </sheetData>
  <sheetProtection password="A324" sheet="1" formatCells="0" formatColumns="0" formatRows="0" sort="0" autoFilter="0"/>
  <mergeCells count="9">
    <mergeCell ref="AL4:AP4"/>
    <mergeCell ref="AQ4:AT4"/>
    <mergeCell ref="A2:D2"/>
    <mergeCell ref="A4:G4"/>
    <mergeCell ref="H4:N4"/>
    <mergeCell ref="O4:S4"/>
    <mergeCell ref="T4:Y4"/>
    <mergeCell ref="Z4:AH4"/>
    <mergeCell ref="AI4:AK4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>
      <selection activeCell="C10" sqref="C10"/>
    </sheetView>
  </sheetViews>
  <sheetFormatPr defaultRowHeight="12.75" x14ac:dyDescent="0.2"/>
  <cols>
    <col min="1" max="1" width="14.7109375" style="2" customWidth="1"/>
    <col min="2" max="2" width="34.42578125" style="2" customWidth="1"/>
    <col min="3" max="3" width="46" style="2" customWidth="1"/>
    <col min="4" max="4" width="14.7109375" style="2" customWidth="1"/>
    <col min="5" max="5" width="46.28515625" style="2" customWidth="1"/>
    <col min="6" max="6" width="14.7109375" style="2" customWidth="1"/>
    <col min="7" max="7" width="15.140625" style="2" customWidth="1"/>
    <col min="8" max="8" width="19.5703125" style="2" customWidth="1"/>
    <col min="9" max="9" width="23.140625" style="2" customWidth="1"/>
    <col min="10" max="10" width="4.7109375" style="2" customWidth="1"/>
    <col min="11" max="16384" width="9.140625" style="2"/>
  </cols>
  <sheetData>
    <row r="1" spans="1:9" s="8" customFormat="1" ht="15.75" customHeight="1" x14ac:dyDescent="0.25">
      <c r="A1" s="72" t="s">
        <v>100</v>
      </c>
      <c r="B1" s="72"/>
    </row>
    <row r="2" spans="1:9" s="8" customFormat="1" ht="15.75" customHeight="1" x14ac:dyDescent="0.2">
      <c r="A2" s="73" t="s">
        <v>0</v>
      </c>
      <c r="B2" s="73"/>
    </row>
    <row r="3" spans="1:9" s="8" customFormat="1" ht="7.5" customHeight="1" x14ac:dyDescent="0.2"/>
    <row r="4" spans="1:9" s="8" customFormat="1" ht="22.5" customHeight="1" x14ac:dyDescent="0.2">
      <c r="A4" s="50" t="s">
        <v>82</v>
      </c>
      <c r="B4" s="50" t="s">
        <v>83</v>
      </c>
      <c r="C4" s="50" t="s">
        <v>84</v>
      </c>
      <c r="D4" s="50" t="s">
        <v>85</v>
      </c>
      <c r="E4" s="50" t="s">
        <v>79</v>
      </c>
      <c r="F4" s="50" t="s">
        <v>86</v>
      </c>
      <c r="G4" s="50" t="s">
        <v>87</v>
      </c>
      <c r="H4" s="50" t="s">
        <v>88</v>
      </c>
      <c r="I4" s="50" t="s">
        <v>81</v>
      </c>
    </row>
    <row r="5" spans="1:9" ht="72" x14ac:dyDescent="0.2">
      <c r="A5" s="61" t="s">
        <v>105</v>
      </c>
      <c r="B5" s="62" t="s">
        <v>128</v>
      </c>
      <c r="C5" s="62" t="s">
        <v>129</v>
      </c>
      <c r="D5" s="62" t="s">
        <v>130</v>
      </c>
      <c r="E5" s="62" t="s">
        <v>131</v>
      </c>
      <c r="F5" s="62" t="s">
        <v>132</v>
      </c>
      <c r="G5" s="62" t="s">
        <v>133</v>
      </c>
      <c r="H5" s="65" t="s">
        <v>134</v>
      </c>
      <c r="I5" s="66" t="s">
        <v>135</v>
      </c>
    </row>
    <row r="6" spans="1:9" x14ac:dyDescent="0.2">
      <c r="A6" s="15"/>
      <c r="B6" s="15"/>
      <c r="C6" s="15"/>
      <c r="D6" s="16"/>
      <c r="E6" s="15"/>
      <c r="F6" s="15"/>
      <c r="G6" s="15"/>
      <c r="H6" s="15"/>
      <c r="I6" s="15"/>
    </row>
    <row r="7" spans="1:9" x14ac:dyDescent="0.2">
      <c r="A7" s="15"/>
      <c r="B7" s="15"/>
      <c r="C7" s="15"/>
      <c r="D7" s="16"/>
      <c r="E7" s="15"/>
      <c r="F7" s="15"/>
      <c r="G7" s="15"/>
      <c r="H7" s="15"/>
      <c r="I7" s="15"/>
    </row>
    <row r="8" spans="1:9" x14ac:dyDescent="0.2">
      <c r="A8" s="15"/>
      <c r="B8" s="15"/>
      <c r="C8" s="15"/>
      <c r="D8" s="16"/>
      <c r="E8" s="15"/>
      <c r="F8" s="15"/>
      <c r="G8" s="15"/>
      <c r="H8" s="15"/>
      <c r="I8" s="15"/>
    </row>
    <row r="9" spans="1:9" x14ac:dyDescent="0.2">
      <c r="A9" s="15"/>
      <c r="B9" s="15"/>
      <c r="C9" s="15"/>
      <c r="D9" s="16"/>
      <c r="E9" s="15"/>
      <c r="F9" s="15"/>
      <c r="G9" s="15"/>
      <c r="H9" s="15"/>
      <c r="I9" s="15"/>
    </row>
    <row r="10" spans="1:9" x14ac:dyDescent="0.2">
      <c r="A10" s="15"/>
      <c r="B10" s="15"/>
      <c r="C10" s="15"/>
      <c r="D10" s="16"/>
      <c r="E10" s="15"/>
      <c r="F10" s="15"/>
      <c r="G10" s="15"/>
      <c r="H10" s="15"/>
      <c r="I10" s="15"/>
    </row>
    <row r="11" spans="1:9" x14ac:dyDescent="0.2">
      <c r="A11" s="15"/>
      <c r="B11" s="15"/>
      <c r="C11" s="15"/>
      <c r="D11" s="16"/>
      <c r="E11" s="15"/>
      <c r="F11" s="15"/>
      <c r="G11" s="15"/>
      <c r="H11" s="15"/>
      <c r="I11" s="15"/>
    </row>
    <row r="12" spans="1:9" x14ac:dyDescent="0.2">
      <c r="A12" s="15"/>
      <c r="B12" s="15"/>
      <c r="C12" s="15"/>
      <c r="D12" s="16"/>
      <c r="E12" s="15"/>
      <c r="F12" s="15"/>
      <c r="G12" s="15"/>
      <c r="H12" s="15"/>
      <c r="I12" s="15"/>
    </row>
    <row r="13" spans="1:9" x14ac:dyDescent="0.2">
      <c r="A13" s="15"/>
      <c r="B13" s="15"/>
      <c r="C13" s="15"/>
      <c r="D13" s="16"/>
      <c r="E13" s="15"/>
      <c r="F13" s="15"/>
      <c r="G13" s="15"/>
      <c r="H13" s="15"/>
      <c r="I13" s="15"/>
    </row>
    <row r="14" spans="1:9" x14ac:dyDescent="0.2">
      <c r="A14" s="15"/>
      <c r="B14" s="15"/>
      <c r="C14" s="15"/>
      <c r="D14" s="16"/>
      <c r="E14" s="15"/>
      <c r="F14" s="15"/>
      <c r="G14" s="15"/>
      <c r="H14" s="15"/>
      <c r="I14" s="15"/>
    </row>
    <row r="15" spans="1:9" x14ac:dyDescent="0.2">
      <c r="A15" s="15"/>
      <c r="B15" s="15"/>
      <c r="C15" s="15"/>
      <c r="D15" s="16"/>
      <c r="E15" s="15"/>
      <c r="F15" s="15"/>
      <c r="G15" s="15"/>
      <c r="H15" s="15"/>
      <c r="I15" s="15"/>
    </row>
    <row r="16" spans="1:9" x14ac:dyDescent="0.2">
      <c r="A16" s="15"/>
      <c r="B16" s="15"/>
      <c r="C16" s="15"/>
      <c r="D16" s="16"/>
      <c r="E16" s="15"/>
      <c r="F16" s="15"/>
      <c r="G16" s="15"/>
      <c r="H16" s="15"/>
      <c r="I16" s="15"/>
    </row>
    <row r="17" spans="1:9" x14ac:dyDescent="0.2">
      <c r="A17" s="15"/>
      <c r="B17" s="15"/>
      <c r="C17" s="15"/>
      <c r="D17" s="16"/>
      <c r="E17" s="15"/>
      <c r="F17" s="15"/>
      <c r="G17" s="15"/>
      <c r="H17" s="15"/>
      <c r="I17" s="15"/>
    </row>
    <row r="18" spans="1:9" x14ac:dyDescent="0.2">
      <c r="A18" s="15"/>
      <c r="B18" s="15"/>
      <c r="C18" s="15"/>
      <c r="D18" s="16"/>
      <c r="E18" s="15"/>
      <c r="F18" s="15"/>
      <c r="G18" s="15"/>
      <c r="H18" s="15"/>
      <c r="I18" s="15"/>
    </row>
    <row r="19" spans="1:9" x14ac:dyDescent="0.2">
      <c r="A19" s="15"/>
      <c r="B19" s="15"/>
      <c r="C19" s="15"/>
      <c r="D19" s="16"/>
      <c r="E19" s="15"/>
      <c r="F19" s="15"/>
      <c r="G19" s="15"/>
      <c r="H19" s="15"/>
      <c r="I19" s="15"/>
    </row>
    <row r="20" spans="1:9" x14ac:dyDescent="0.2">
      <c r="A20" s="15"/>
      <c r="B20" s="15"/>
      <c r="C20" s="15"/>
      <c r="D20" s="16"/>
      <c r="E20" s="15"/>
      <c r="F20" s="15"/>
      <c r="G20" s="15"/>
      <c r="H20" s="15"/>
      <c r="I20" s="15"/>
    </row>
    <row r="21" spans="1:9" x14ac:dyDescent="0.2">
      <c r="A21" s="15"/>
      <c r="B21" s="15"/>
      <c r="C21" s="15"/>
      <c r="D21" s="16"/>
      <c r="E21" s="15"/>
      <c r="F21" s="15"/>
      <c r="G21" s="15"/>
      <c r="H21" s="15"/>
      <c r="I21" s="15"/>
    </row>
    <row r="22" spans="1:9" x14ac:dyDescent="0.2">
      <c r="A22" s="15"/>
      <c r="B22" s="15"/>
      <c r="C22" s="15"/>
      <c r="D22" s="16"/>
      <c r="E22" s="15"/>
      <c r="F22" s="15"/>
      <c r="G22" s="15"/>
      <c r="H22" s="15"/>
      <c r="I22" s="15"/>
    </row>
    <row r="23" spans="1:9" x14ac:dyDescent="0.2">
      <c r="A23" s="15"/>
      <c r="B23" s="15"/>
      <c r="C23" s="15"/>
      <c r="D23" s="16"/>
      <c r="E23" s="15"/>
      <c r="F23" s="15"/>
      <c r="G23" s="15"/>
      <c r="H23" s="15"/>
      <c r="I23" s="15"/>
    </row>
    <row r="24" spans="1:9" x14ac:dyDescent="0.2">
      <c r="A24" s="15"/>
      <c r="B24" s="15"/>
      <c r="C24" s="15"/>
      <c r="D24" s="16"/>
      <c r="E24" s="15"/>
      <c r="F24" s="15"/>
      <c r="G24" s="15"/>
      <c r="H24" s="15"/>
      <c r="I24" s="15"/>
    </row>
    <row r="25" spans="1:9" x14ac:dyDescent="0.2">
      <c r="A25" s="15"/>
      <c r="B25" s="15"/>
      <c r="C25" s="15"/>
      <c r="D25" s="16"/>
      <c r="E25" s="15"/>
      <c r="F25" s="15"/>
      <c r="G25" s="15"/>
      <c r="H25" s="15"/>
      <c r="I25" s="15"/>
    </row>
    <row r="26" spans="1:9" x14ac:dyDescent="0.2">
      <c r="A26" s="15"/>
      <c r="B26" s="15"/>
      <c r="C26" s="15"/>
      <c r="D26" s="16"/>
      <c r="E26" s="15"/>
      <c r="F26" s="15"/>
      <c r="G26" s="15"/>
      <c r="H26" s="15"/>
      <c r="I26" s="15"/>
    </row>
    <row r="27" spans="1:9" x14ac:dyDescent="0.2">
      <c r="A27" s="15"/>
      <c r="B27" s="15"/>
      <c r="C27" s="15"/>
      <c r="D27" s="16"/>
      <c r="E27" s="15"/>
      <c r="F27" s="15"/>
      <c r="G27" s="15"/>
      <c r="H27" s="15"/>
      <c r="I27" s="15"/>
    </row>
    <row r="28" spans="1:9" x14ac:dyDescent="0.2">
      <c r="A28" s="15"/>
      <c r="B28" s="15"/>
      <c r="C28" s="15"/>
      <c r="D28" s="16"/>
      <c r="E28" s="15"/>
      <c r="F28" s="15"/>
      <c r="G28" s="15"/>
      <c r="H28" s="15"/>
      <c r="I28" s="15"/>
    </row>
    <row r="29" spans="1:9" x14ac:dyDescent="0.2">
      <c r="A29" s="15"/>
      <c r="B29" s="15"/>
      <c r="C29" s="15"/>
      <c r="D29" s="16"/>
      <c r="E29" s="15"/>
      <c r="F29" s="15"/>
      <c r="G29" s="15"/>
      <c r="H29" s="15"/>
      <c r="I29" s="15"/>
    </row>
    <row r="30" spans="1:9" x14ac:dyDescent="0.2">
      <c r="A30" s="15"/>
      <c r="B30" s="15"/>
      <c r="C30" s="15"/>
      <c r="D30" s="16"/>
      <c r="E30" s="15"/>
      <c r="F30" s="15"/>
      <c r="G30" s="15"/>
      <c r="H30" s="15"/>
      <c r="I30" s="15"/>
    </row>
    <row r="31" spans="1:9" x14ac:dyDescent="0.2">
      <c r="A31" s="15"/>
      <c r="B31" s="15"/>
      <c r="C31" s="15"/>
      <c r="D31" s="16"/>
      <c r="E31" s="15"/>
      <c r="F31" s="15"/>
      <c r="G31" s="15"/>
      <c r="H31" s="15"/>
      <c r="I31" s="15"/>
    </row>
    <row r="32" spans="1:9" x14ac:dyDescent="0.2">
      <c r="A32" s="15"/>
      <c r="B32" s="15"/>
      <c r="C32" s="15"/>
      <c r="D32" s="16"/>
      <c r="E32" s="15"/>
      <c r="F32" s="15"/>
      <c r="G32" s="15"/>
      <c r="H32" s="15"/>
      <c r="I32" s="15"/>
    </row>
    <row r="33" spans="1:9" x14ac:dyDescent="0.2">
      <c r="A33" s="15"/>
      <c r="B33" s="15"/>
      <c r="C33" s="15"/>
      <c r="D33" s="16"/>
      <c r="E33" s="15"/>
      <c r="F33" s="15"/>
      <c r="G33" s="15"/>
      <c r="H33" s="15"/>
      <c r="I33" s="15"/>
    </row>
    <row r="34" spans="1:9" x14ac:dyDescent="0.2">
      <c r="A34" s="15"/>
      <c r="B34" s="15"/>
      <c r="C34" s="15"/>
      <c r="D34" s="16"/>
      <c r="E34" s="15"/>
      <c r="F34" s="15"/>
      <c r="G34" s="15"/>
      <c r="H34" s="15"/>
      <c r="I34" s="15"/>
    </row>
    <row r="35" spans="1:9" x14ac:dyDescent="0.2">
      <c r="A35" s="15"/>
      <c r="B35" s="15"/>
      <c r="C35" s="15"/>
      <c r="D35" s="16"/>
      <c r="E35" s="15"/>
      <c r="F35" s="15"/>
      <c r="G35" s="15"/>
      <c r="H35" s="15"/>
      <c r="I35" s="15"/>
    </row>
    <row r="36" spans="1:9" x14ac:dyDescent="0.2">
      <c r="A36" s="15"/>
      <c r="B36" s="15"/>
      <c r="C36" s="15"/>
      <c r="D36" s="16"/>
      <c r="E36" s="15"/>
      <c r="F36" s="15"/>
      <c r="G36" s="15"/>
      <c r="H36" s="15"/>
      <c r="I36" s="15"/>
    </row>
    <row r="37" spans="1:9" x14ac:dyDescent="0.2">
      <c r="A37" s="15"/>
      <c r="B37" s="15"/>
      <c r="C37" s="15"/>
      <c r="D37" s="16"/>
      <c r="E37" s="15"/>
      <c r="F37" s="15"/>
      <c r="G37" s="15"/>
      <c r="H37" s="15"/>
      <c r="I37" s="15"/>
    </row>
    <row r="38" spans="1:9" x14ac:dyDescent="0.2">
      <c r="A38" s="15"/>
      <c r="B38" s="15"/>
      <c r="C38" s="15"/>
      <c r="D38" s="16"/>
      <c r="E38" s="15"/>
      <c r="F38" s="15"/>
      <c r="G38" s="15"/>
      <c r="H38" s="15"/>
      <c r="I38" s="15"/>
    </row>
    <row r="39" spans="1:9" x14ac:dyDescent="0.2">
      <c r="A39" s="15"/>
      <c r="B39" s="15"/>
      <c r="C39" s="15"/>
      <c r="D39" s="16"/>
      <c r="E39" s="15"/>
      <c r="F39" s="15"/>
      <c r="G39" s="15"/>
      <c r="H39" s="15"/>
      <c r="I39" s="15"/>
    </row>
    <row r="40" spans="1:9" x14ac:dyDescent="0.2">
      <c r="A40" s="15"/>
      <c r="B40" s="15"/>
      <c r="C40" s="15"/>
      <c r="D40" s="16"/>
      <c r="E40" s="15"/>
      <c r="F40" s="15"/>
      <c r="G40" s="15"/>
      <c r="H40" s="15"/>
      <c r="I40" s="15"/>
    </row>
    <row r="41" spans="1:9" x14ac:dyDescent="0.2">
      <c r="A41" s="15"/>
      <c r="B41" s="15"/>
      <c r="C41" s="15"/>
      <c r="D41" s="16"/>
      <c r="E41" s="15"/>
      <c r="F41" s="15"/>
      <c r="G41" s="15"/>
      <c r="H41" s="15"/>
      <c r="I41" s="15"/>
    </row>
    <row r="42" spans="1:9" x14ac:dyDescent="0.2">
      <c r="A42" s="15"/>
      <c r="B42" s="15"/>
      <c r="C42" s="15"/>
      <c r="D42" s="16"/>
      <c r="E42" s="15"/>
      <c r="F42" s="15"/>
      <c r="G42" s="15"/>
      <c r="H42" s="15"/>
      <c r="I42" s="15"/>
    </row>
    <row r="43" spans="1:9" x14ac:dyDescent="0.2">
      <c r="A43" s="15"/>
      <c r="B43" s="15"/>
      <c r="C43" s="15"/>
      <c r="D43" s="16"/>
      <c r="E43" s="15"/>
      <c r="F43" s="15"/>
      <c r="G43" s="15"/>
      <c r="H43" s="15"/>
      <c r="I43" s="15"/>
    </row>
    <row r="44" spans="1:9" x14ac:dyDescent="0.2">
      <c r="A44" s="15"/>
      <c r="B44" s="15"/>
      <c r="C44" s="15"/>
      <c r="D44" s="16"/>
      <c r="E44" s="15"/>
      <c r="F44" s="15"/>
      <c r="G44" s="15"/>
      <c r="H44" s="15"/>
      <c r="I44" s="15"/>
    </row>
    <row r="45" spans="1:9" x14ac:dyDescent="0.2">
      <c r="A45" s="15"/>
      <c r="B45" s="15"/>
      <c r="C45" s="15"/>
      <c r="D45" s="16"/>
      <c r="E45" s="15"/>
      <c r="F45" s="15"/>
      <c r="G45" s="15"/>
      <c r="H45" s="15"/>
      <c r="I45" s="15"/>
    </row>
    <row r="46" spans="1:9" x14ac:dyDescent="0.2">
      <c r="A46" s="15"/>
      <c r="B46" s="15"/>
      <c r="C46" s="15"/>
      <c r="D46" s="16"/>
      <c r="E46" s="15"/>
      <c r="F46" s="15"/>
      <c r="G46" s="15"/>
      <c r="H46" s="15"/>
      <c r="I46" s="15"/>
    </row>
    <row r="47" spans="1:9" x14ac:dyDescent="0.2">
      <c r="A47" s="15"/>
      <c r="B47" s="15"/>
      <c r="C47" s="15"/>
      <c r="D47" s="16"/>
      <c r="E47" s="15"/>
      <c r="F47" s="15"/>
      <c r="G47" s="15"/>
      <c r="H47" s="15"/>
      <c r="I47" s="15"/>
    </row>
    <row r="48" spans="1:9" x14ac:dyDescent="0.2">
      <c r="A48" s="15"/>
      <c r="B48" s="15"/>
      <c r="C48" s="15"/>
      <c r="D48" s="16"/>
      <c r="E48" s="15"/>
      <c r="F48" s="15"/>
      <c r="G48" s="15"/>
      <c r="H48" s="15"/>
      <c r="I48" s="15"/>
    </row>
    <row r="49" spans="1:9" x14ac:dyDescent="0.2">
      <c r="A49" s="15"/>
      <c r="B49" s="15"/>
      <c r="C49" s="15"/>
      <c r="D49" s="16"/>
      <c r="E49" s="15"/>
      <c r="F49" s="15"/>
      <c r="G49" s="15"/>
      <c r="H49" s="15"/>
      <c r="I49" s="15"/>
    </row>
    <row r="50" spans="1:9" x14ac:dyDescent="0.2">
      <c r="A50" s="15"/>
      <c r="B50" s="15"/>
      <c r="C50" s="15"/>
      <c r="D50" s="16"/>
      <c r="E50" s="15"/>
      <c r="F50" s="15"/>
      <c r="G50" s="15"/>
      <c r="H50" s="15"/>
      <c r="I50" s="15"/>
    </row>
  </sheetData>
  <sheetProtection password="A324" sheet="1" formatCells="0" formatColumns="0" formatRows="0" sort="0" autoFilter="0"/>
  <mergeCells count="2">
    <mergeCell ref="A1:B1"/>
    <mergeCell ref="A2:B2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opLeftCell="L1" zoomScaleNormal="100" workbookViewId="0">
      <selection activeCell="H5" sqref="H5"/>
    </sheetView>
  </sheetViews>
  <sheetFormatPr defaultRowHeight="12.75" x14ac:dyDescent="0.2"/>
  <cols>
    <col min="1" max="1" width="14.7109375" style="2" customWidth="1"/>
    <col min="2" max="2" width="33.28515625" style="2" customWidth="1"/>
    <col min="3" max="3" width="20.5703125" style="2" customWidth="1"/>
    <col min="4" max="4" width="17.140625" style="2" customWidth="1"/>
    <col min="5" max="6" width="16.85546875" style="2" customWidth="1"/>
    <col min="7" max="8" width="25.42578125" style="2" customWidth="1"/>
    <col min="9" max="9" width="43.7109375" style="2" customWidth="1"/>
    <col min="10" max="10" width="24.42578125" style="2" customWidth="1"/>
    <col min="11" max="11" width="40.7109375" style="2" customWidth="1"/>
    <col min="12" max="12" width="16" style="2" customWidth="1"/>
    <col min="13" max="13" width="10" style="2" customWidth="1"/>
    <col min="14" max="14" width="11.7109375" style="2" customWidth="1"/>
    <col min="15" max="15" width="24.85546875" style="2" customWidth="1"/>
    <col min="16" max="16" width="37.42578125" style="2" customWidth="1"/>
    <col min="17" max="17" width="24.5703125" style="2" customWidth="1"/>
    <col min="18" max="18" width="132.28515625" style="2" customWidth="1"/>
    <col min="19" max="19" width="4.7109375" style="2" customWidth="1"/>
    <col min="20" max="20" width="9.140625" style="2" customWidth="1"/>
    <col min="21" max="25" width="9.140625" style="2"/>
    <col min="26" max="26" width="9.140625" style="2" customWidth="1"/>
    <col min="27" max="16384" width="9.140625" style="2"/>
  </cols>
  <sheetData>
    <row r="1" spans="1:18" s="8" customFormat="1" ht="15.75" customHeight="1" x14ac:dyDescent="0.25">
      <c r="A1" s="9" t="s">
        <v>99</v>
      </c>
    </row>
    <row r="2" spans="1:18" s="8" customFormat="1" ht="15.75" customHeight="1" x14ac:dyDescent="0.2">
      <c r="A2" s="73" t="s">
        <v>0</v>
      </c>
      <c r="B2" s="73"/>
    </row>
    <row r="3" spans="1:18" s="8" customFormat="1" ht="7.5" customHeight="1" x14ac:dyDescent="0.2"/>
    <row r="4" spans="1:18" s="8" customFormat="1" ht="34.5" customHeight="1" x14ac:dyDescent="0.2">
      <c r="A4" s="37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37" t="s">
        <v>6</v>
      </c>
      <c r="G4" s="37" t="s">
        <v>8</v>
      </c>
      <c r="H4" s="37" t="s">
        <v>9</v>
      </c>
      <c r="I4" s="37" t="s">
        <v>89</v>
      </c>
      <c r="J4" s="37" t="s">
        <v>90</v>
      </c>
      <c r="K4" s="37" t="s">
        <v>91</v>
      </c>
      <c r="L4" s="37" t="s">
        <v>12</v>
      </c>
      <c r="M4" s="37" t="s">
        <v>13</v>
      </c>
      <c r="N4" s="50" t="s">
        <v>14</v>
      </c>
      <c r="O4" s="37" t="s">
        <v>78</v>
      </c>
      <c r="P4" s="37" t="s">
        <v>79</v>
      </c>
      <c r="Q4" s="37" t="s">
        <v>80</v>
      </c>
      <c r="R4" s="37" t="s">
        <v>92</v>
      </c>
    </row>
    <row r="5" spans="1:18" s="60" customFormat="1" ht="108" x14ac:dyDescent="0.2">
      <c r="A5" s="61" t="s">
        <v>105</v>
      </c>
      <c r="B5" s="62" t="s">
        <v>106</v>
      </c>
      <c r="C5" s="62" t="s">
        <v>107</v>
      </c>
      <c r="D5" s="62" t="s">
        <v>108</v>
      </c>
      <c r="E5" s="62" t="s">
        <v>107</v>
      </c>
      <c r="F5" s="62" t="s">
        <v>107</v>
      </c>
      <c r="G5" s="62" t="s">
        <v>109</v>
      </c>
      <c r="H5" s="62" t="s">
        <v>110</v>
      </c>
      <c r="I5" s="62" t="s">
        <v>111</v>
      </c>
      <c r="J5" s="62"/>
      <c r="K5" s="62" t="s">
        <v>111</v>
      </c>
      <c r="L5" s="62" t="s">
        <v>113</v>
      </c>
      <c r="M5" s="62" t="s">
        <v>109</v>
      </c>
      <c r="N5" s="63" t="s">
        <v>114</v>
      </c>
      <c r="O5" s="62" t="s">
        <v>125</v>
      </c>
      <c r="P5" s="62" t="s">
        <v>125</v>
      </c>
      <c r="Q5" s="62" t="s">
        <v>136</v>
      </c>
      <c r="R5" s="64" t="s">
        <v>137</v>
      </c>
    </row>
    <row r="6" spans="1:18" x14ac:dyDescent="0.2">
      <c r="A6" s="15"/>
      <c r="B6" s="15"/>
      <c r="C6" s="11" t="s">
        <v>104</v>
      </c>
      <c r="D6" s="16"/>
      <c r="E6" s="11" t="str">
        <f t="shared" ref="E6:E50" si="0">"N/A"</f>
        <v>N/A</v>
      </c>
      <c r="F6" s="11" t="str">
        <f t="shared" ref="F6:F50" si="1">"N/A"</f>
        <v>N/A</v>
      </c>
      <c r="G6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6" s="16"/>
      <c r="I6" s="15"/>
      <c r="J6" s="16"/>
      <c r="K6" s="15"/>
      <c r="L6" s="15"/>
      <c r="M6" s="58"/>
      <c r="N6" s="59"/>
      <c r="O6" s="15"/>
      <c r="P6" s="15"/>
      <c r="Q6" s="15"/>
      <c r="R6" s="15"/>
    </row>
    <row r="7" spans="1:18" x14ac:dyDescent="0.2">
      <c r="A7" s="15"/>
      <c r="B7" s="15"/>
      <c r="C7" s="11" t="s">
        <v>104</v>
      </c>
      <c r="D7" s="16"/>
      <c r="E7" s="11" t="str">
        <f t="shared" si="0"/>
        <v>N/A</v>
      </c>
      <c r="F7" s="11" t="str">
        <f t="shared" si="1"/>
        <v>N/A</v>
      </c>
      <c r="G7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7" s="16"/>
      <c r="I7" s="15"/>
      <c r="J7" s="16"/>
      <c r="K7" s="15"/>
      <c r="L7" s="15"/>
      <c r="M7" s="58"/>
      <c r="N7" s="59"/>
      <c r="O7" s="15"/>
      <c r="P7" s="15"/>
      <c r="Q7" s="15"/>
      <c r="R7" s="15"/>
    </row>
    <row r="8" spans="1:18" x14ac:dyDescent="0.2">
      <c r="A8" s="15"/>
      <c r="B8" s="15"/>
      <c r="C8" s="11" t="s">
        <v>104</v>
      </c>
      <c r="D8" s="16"/>
      <c r="E8" s="11" t="str">
        <f t="shared" si="0"/>
        <v>N/A</v>
      </c>
      <c r="F8" s="11" t="str">
        <f t="shared" si="1"/>
        <v>N/A</v>
      </c>
      <c r="G8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8" s="16"/>
      <c r="I8" s="15"/>
      <c r="J8" s="16"/>
      <c r="K8" s="15"/>
      <c r="L8" s="15"/>
      <c r="M8" s="58"/>
      <c r="N8" s="59"/>
      <c r="O8" s="15"/>
      <c r="P8" s="15"/>
      <c r="Q8" s="15"/>
      <c r="R8" s="15"/>
    </row>
    <row r="9" spans="1:18" x14ac:dyDescent="0.2">
      <c r="A9" s="15"/>
      <c r="B9" s="15"/>
      <c r="C9" s="11" t="s">
        <v>104</v>
      </c>
      <c r="D9" s="16"/>
      <c r="E9" s="11" t="str">
        <f t="shared" si="0"/>
        <v>N/A</v>
      </c>
      <c r="F9" s="11" t="str">
        <f t="shared" si="1"/>
        <v>N/A</v>
      </c>
      <c r="G9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9" s="16"/>
      <c r="I9" s="15"/>
      <c r="J9" s="16"/>
      <c r="K9" s="15"/>
      <c r="L9" s="15"/>
      <c r="M9" s="58"/>
      <c r="N9" s="59"/>
      <c r="O9" s="15"/>
      <c r="P9" s="15"/>
      <c r="Q9" s="15"/>
      <c r="R9" s="15"/>
    </row>
    <row r="10" spans="1:18" x14ac:dyDescent="0.2">
      <c r="A10" s="15"/>
      <c r="B10" s="15"/>
      <c r="C10" s="11" t="s">
        <v>104</v>
      </c>
      <c r="D10" s="16"/>
      <c r="E10" s="11" t="str">
        <f t="shared" si="0"/>
        <v>N/A</v>
      </c>
      <c r="F10" s="11" t="str">
        <f t="shared" si="1"/>
        <v>N/A</v>
      </c>
      <c r="G10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10" s="16"/>
      <c r="I10" s="15"/>
      <c r="J10" s="16"/>
      <c r="K10" s="15"/>
      <c r="L10" s="15"/>
      <c r="M10" s="58"/>
      <c r="N10" s="59"/>
      <c r="O10" s="15"/>
      <c r="P10" s="15"/>
      <c r="Q10" s="15"/>
      <c r="R10" s="15"/>
    </row>
    <row r="11" spans="1:18" x14ac:dyDescent="0.2">
      <c r="A11" s="15"/>
      <c r="B11" s="15"/>
      <c r="C11" s="11" t="s">
        <v>104</v>
      </c>
      <c r="D11" s="16"/>
      <c r="E11" s="11" t="str">
        <f t="shared" si="0"/>
        <v>N/A</v>
      </c>
      <c r="F11" s="11" t="str">
        <f t="shared" si="1"/>
        <v>N/A</v>
      </c>
      <c r="G11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11" s="16"/>
      <c r="I11" s="15"/>
      <c r="J11" s="16"/>
      <c r="K11" s="15"/>
      <c r="L11" s="15"/>
      <c r="M11" s="58"/>
      <c r="N11" s="59"/>
      <c r="O11" s="15"/>
      <c r="P11" s="15"/>
      <c r="Q11" s="15"/>
      <c r="R11" s="15"/>
    </row>
    <row r="12" spans="1:18" x14ac:dyDescent="0.2">
      <c r="A12" s="15"/>
      <c r="B12" s="15"/>
      <c r="C12" s="11" t="s">
        <v>104</v>
      </c>
      <c r="D12" s="16"/>
      <c r="E12" s="11" t="str">
        <f t="shared" si="0"/>
        <v>N/A</v>
      </c>
      <c r="F12" s="11" t="str">
        <f t="shared" si="1"/>
        <v>N/A</v>
      </c>
      <c r="G12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12" s="16"/>
      <c r="I12" s="15"/>
      <c r="J12" s="16"/>
      <c r="K12" s="15"/>
      <c r="L12" s="15"/>
      <c r="M12" s="58"/>
      <c r="N12" s="59"/>
      <c r="O12" s="15"/>
      <c r="P12" s="15"/>
      <c r="Q12" s="15"/>
      <c r="R12" s="15"/>
    </row>
    <row r="13" spans="1:18" x14ac:dyDescent="0.2">
      <c r="A13" s="15"/>
      <c r="B13" s="15"/>
      <c r="C13" s="11" t="s">
        <v>104</v>
      </c>
      <c r="D13" s="16"/>
      <c r="E13" s="11" t="str">
        <f t="shared" si="0"/>
        <v>N/A</v>
      </c>
      <c r="F13" s="11" t="str">
        <f t="shared" si="1"/>
        <v>N/A</v>
      </c>
      <c r="G13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13" s="16"/>
      <c r="I13" s="15"/>
      <c r="J13" s="16"/>
      <c r="K13" s="15"/>
      <c r="L13" s="15"/>
      <c r="M13" s="58"/>
      <c r="N13" s="59"/>
      <c r="O13" s="15"/>
      <c r="P13" s="15"/>
      <c r="Q13" s="15"/>
      <c r="R13" s="15"/>
    </row>
    <row r="14" spans="1:18" x14ac:dyDescent="0.2">
      <c r="A14" s="15"/>
      <c r="B14" s="15"/>
      <c r="C14" s="11" t="s">
        <v>104</v>
      </c>
      <c r="D14" s="16"/>
      <c r="E14" s="11" t="str">
        <f t="shared" si="0"/>
        <v>N/A</v>
      </c>
      <c r="F14" s="11" t="str">
        <f t="shared" si="1"/>
        <v>N/A</v>
      </c>
      <c r="G14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14" s="16"/>
      <c r="I14" s="15"/>
      <c r="J14" s="16"/>
      <c r="K14" s="15"/>
      <c r="L14" s="15"/>
      <c r="M14" s="58"/>
      <c r="N14" s="59"/>
      <c r="O14" s="15"/>
      <c r="P14" s="15"/>
      <c r="Q14" s="15"/>
      <c r="R14" s="15"/>
    </row>
    <row r="15" spans="1:18" x14ac:dyDescent="0.2">
      <c r="A15" s="15"/>
      <c r="B15" s="15"/>
      <c r="C15" s="11" t="s">
        <v>104</v>
      </c>
      <c r="D15" s="16"/>
      <c r="E15" s="11" t="str">
        <f t="shared" si="0"/>
        <v>N/A</v>
      </c>
      <c r="F15" s="11" t="str">
        <f t="shared" si="1"/>
        <v>N/A</v>
      </c>
      <c r="G15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15" s="16"/>
      <c r="I15" s="15"/>
      <c r="J15" s="16"/>
      <c r="K15" s="15"/>
      <c r="L15" s="15"/>
      <c r="M15" s="58"/>
      <c r="N15" s="59"/>
      <c r="O15" s="15"/>
      <c r="P15" s="15"/>
      <c r="Q15" s="15"/>
      <c r="R15" s="15"/>
    </row>
    <row r="16" spans="1:18" x14ac:dyDescent="0.2">
      <c r="A16" s="15"/>
      <c r="B16" s="15"/>
      <c r="C16" s="11" t="s">
        <v>104</v>
      </c>
      <c r="D16" s="16"/>
      <c r="E16" s="11" t="str">
        <f t="shared" si="0"/>
        <v>N/A</v>
      </c>
      <c r="F16" s="11" t="str">
        <f t="shared" si="1"/>
        <v>N/A</v>
      </c>
      <c r="G16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16" s="16"/>
      <c r="I16" s="15"/>
      <c r="J16" s="16"/>
      <c r="K16" s="15"/>
      <c r="L16" s="15"/>
      <c r="M16" s="58"/>
      <c r="N16" s="59"/>
      <c r="O16" s="15"/>
      <c r="P16" s="15"/>
      <c r="Q16" s="15"/>
      <c r="R16" s="15"/>
    </row>
    <row r="17" spans="1:18" x14ac:dyDescent="0.2">
      <c r="A17" s="15"/>
      <c r="B17" s="15"/>
      <c r="C17" s="11" t="s">
        <v>104</v>
      </c>
      <c r="D17" s="16"/>
      <c r="E17" s="11" t="str">
        <f t="shared" si="0"/>
        <v>N/A</v>
      </c>
      <c r="F17" s="11" t="str">
        <f t="shared" si="1"/>
        <v>N/A</v>
      </c>
      <c r="G17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17" s="16"/>
      <c r="I17" s="15"/>
      <c r="J17" s="16"/>
      <c r="K17" s="15"/>
      <c r="L17" s="15"/>
      <c r="M17" s="58"/>
      <c r="N17" s="59"/>
      <c r="O17" s="15"/>
      <c r="P17" s="15"/>
      <c r="Q17" s="15"/>
      <c r="R17" s="15"/>
    </row>
    <row r="18" spans="1:18" x14ac:dyDescent="0.2">
      <c r="A18" s="15"/>
      <c r="B18" s="15"/>
      <c r="C18" s="11" t="s">
        <v>104</v>
      </c>
      <c r="D18" s="16"/>
      <c r="E18" s="11" t="str">
        <f t="shared" si="0"/>
        <v>N/A</v>
      </c>
      <c r="F18" s="11" t="str">
        <f t="shared" si="1"/>
        <v>N/A</v>
      </c>
      <c r="G18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18" s="16"/>
      <c r="I18" s="15"/>
      <c r="J18" s="16"/>
      <c r="K18" s="15"/>
      <c r="L18" s="15"/>
      <c r="M18" s="58"/>
      <c r="N18" s="59"/>
      <c r="O18" s="15"/>
      <c r="P18" s="15"/>
      <c r="Q18" s="15"/>
      <c r="R18" s="15"/>
    </row>
    <row r="19" spans="1:18" x14ac:dyDescent="0.2">
      <c r="A19" s="15"/>
      <c r="B19" s="15"/>
      <c r="C19" s="11" t="s">
        <v>104</v>
      </c>
      <c r="D19" s="16"/>
      <c r="E19" s="11" t="str">
        <f t="shared" si="0"/>
        <v>N/A</v>
      </c>
      <c r="F19" s="11" t="str">
        <f t="shared" si="1"/>
        <v>N/A</v>
      </c>
      <c r="G19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19" s="16"/>
      <c r="I19" s="15"/>
      <c r="J19" s="16"/>
      <c r="K19" s="15"/>
      <c r="L19" s="15"/>
      <c r="M19" s="58"/>
      <c r="N19" s="59"/>
      <c r="O19" s="15"/>
      <c r="P19" s="15"/>
      <c r="Q19" s="15"/>
      <c r="R19" s="15"/>
    </row>
    <row r="20" spans="1:18" x14ac:dyDescent="0.2">
      <c r="A20" s="15"/>
      <c r="B20" s="15"/>
      <c r="C20" s="11" t="s">
        <v>104</v>
      </c>
      <c r="D20" s="16"/>
      <c r="E20" s="11" t="str">
        <f t="shared" si="0"/>
        <v>N/A</v>
      </c>
      <c r="F20" s="11" t="str">
        <f t="shared" si="1"/>
        <v>N/A</v>
      </c>
      <c r="G20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20" s="16"/>
      <c r="I20" s="15"/>
      <c r="J20" s="16"/>
      <c r="K20" s="15"/>
      <c r="L20" s="15"/>
      <c r="M20" s="58"/>
      <c r="N20" s="59"/>
      <c r="O20" s="15"/>
      <c r="P20" s="15"/>
      <c r="Q20" s="15"/>
      <c r="R20" s="15"/>
    </row>
    <row r="21" spans="1:18" x14ac:dyDescent="0.2">
      <c r="A21" s="15"/>
      <c r="B21" s="15"/>
      <c r="C21" s="11" t="s">
        <v>104</v>
      </c>
      <c r="D21" s="16"/>
      <c r="E21" s="11" t="str">
        <f t="shared" si="0"/>
        <v>N/A</v>
      </c>
      <c r="F21" s="11" t="str">
        <f t="shared" si="1"/>
        <v>N/A</v>
      </c>
      <c r="G21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21" s="16"/>
      <c r="I21" s="15"/>
      <c r="J21" s="16"/>
      <c r="K21" s="15"/>
      <c r="L21" s="15"/>
      <c r="M21" s="58"/>
      <c r="N21" s="59"/>
      <c r="O21" s="15"/>
      <c r="P21" s="15"/>
      <c r="Q21" s="15"/>
      <c r="R21" s="15"/>
    </row>
    <row r="22" spans="1:18" x14ac:dyDescent="0.2">
      <c r="A22" s="15"/>
      <c r="B22" s="15"/>
      <c r="C22" s="11" t="s">
        <v>104</v>
      </c>
      <c r="D22" s="16"/>
      <c r="E22" s="11" t="str">
        <f t="shared" si="0"/>
        <v>N/A</v>
      </c>
      <c r="F22" s="11" t="str">
        <f t="shared" si="1"/>
        <v>N/A</v>
      </c>
      <c r="G22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22" s="16"/>
      <c r="I22" s="15"/>
      <c r="J22" s="16"/>
      <c r="K22" s="15"/>
      <c r="L22" s="15"/>
      <c r="M22" s="58"/>
      <c r="N22" s="59"/>
      <c r="O22" s="15"/>
      <c r="P22" s="15"/>
      <c r="Q22" s="15"/>
      <c r="R22" s="15"/>
    </row>
    <row r="23" spans="1:18" x14ac:dyDescent="0.2">
      <c r="A23" s="15"/>
      <c r="B23" s="15"/>
      <c r="C23" s="11" t="s">
        <v>104</v>
      </c>
      <c r="D23" s="16"/>
      <c r="E23" s="11" t="str">
        <f t="shared" si="0"/>
        <v>N/A</v>
      </c>
      <c r="F23" s="11" t="str">
        <f t="shared" si="1"/>
        <v>N/A</v>
      </c>
      <c r="G23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23" s="16"/>
      <c r="I23" s="15"/>
      <c r="J23" s="16"/>
      <c r="K23" s="15"/>
      <c r="L23" s="15"/>
      <c r="M23" s="58"/>
      <c r="N23" s="59"/>
      <c r="O23" s="15"/>
      <c r="P23" s="15"/>
      <c r="Q23" s="15"/>
      <c r="R23" s="15"/>
    </row>
    <row r="24" spans="1:18" x14ac:dyDescent="0.2">
      <c r="A24" s="15"/>
      <c r="B24" s="15"/>
      <c r="C24" s="11" t="s">
        <v>104</v>
      </c>
      <c r="D24" s="16"/>
      <c r="E24" s="11" t="str">
        <f t="shared" si="0"/>
        <v>N/A</v>
      </c>
      <c r="F24" s="11" t="str">
        <f t="shared" si="1"/>
        <v>N/A</v>
      </c>
      <c r="G24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24" s="16"/>
      <c r="I24" s="15"/>
      <c r="J24" s="16"/>
      <c r="K24" s="15"/>
      <c r="L24" s="15"/>
      <c r="M24" s="58"/>
      <c r="N24" s="59"/>
      <c r="O24" s="15"/>
      <c r="P24" s="15"/>
      <c r="Q24" s="15"/>
      <c r="R24" s="15"/>
    </row>
    <row r="25" spans="1:18" x14ac:dyDescent="0.2">
      <c r="A25" s="15"/>
      <c r="B25" s="15"/>
      <c r="C25" s="11" t="s">
        <v>104</v>
      </c>
      <c r="D25" s="16"/>
      <c r="E25" s="11" t="str">
        <f t="shared" si="0"/>
        <v>N/A</v>
      </c>
      <c r="F25" s="11" t="str">
        <f t="shared" si="1"/>
        <v>N/A</v>
      </c>
      <c r="G25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25" s="16"/>
      <c r="I25" s="15"/>
      <c r="J25" s="16"/>
      <c r="K25" s="15"/>
      <c r="L25" s="15"/>
      <c r="M25" s="58"/>
      <c r="N25" s="59"/>
      <c r="O25" s="15"/>
      <c r="P25" s="15"/>
      <c r="Q25" s="15"/>
      <c r="R25" s="15"/>
    </row>
    <row r="26" spans="1:18" x14ac:dyDescent="0.2">
      <c r="A26" s="15"/>
      <c r="B26" s="15"/>
      <c r="C26" s="11" t="s">
        <v>104</v>
      </c>
      <c r="D26" s="16"/>
      <c r="E26" s="11" t="str">
        <f t="shared" si="0"/>
        <v>N/A</v>
      </c>
      <c r="F26" s="11" t="str">
        <f t="shared" si="1"/>
        <v>N/A</v>
      </c>
      <c r="G26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26" s="16"/>
      <c r="I26" s="15"/>
      <c r="J26" s="16"/>
      <c r="K26" s="15"/>
      <c r="L26" s="15"/>
      <c r="M26" s="58"/>
      <c r="N26" s="59"/>
      <c r="O26" s="15"/>
      <c r="P26" s="15"/>
      <c r="Q26" s="15"/>
      <c r="R26" s="15"/>
    </row>
    <row r="27" spans="1:18" x14ac:dyDescent="0.2">
      <c r="A27" s="15"/>
      <c r="B27" s="15"/>
      <c r="C27" s="11" t="s">
        <v>104</v>
      </c>
      <c r="D27" s="16"/>
      <c r="E27" s="11" t="str">
        <f t="shared" si="0"/>
        <v>N/A</v>
      </c>
      <c r="F27" s="11" t="str">
        <f t="shared" si="1"/>
        <v>N/A</v>
      </c>
      <c r="G27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27" s="16"/>
      <c r="I27" s="15"/>
      <c r="J27" s="16"/>
      <c r="K27" s="15"/>
      <c r="L27" s="15"/>
      <c r="M27" s="58"/>
      <c r="N27" s="59"/>
      <c r="O27" s="15"/>
      <c r="P27" s="15"/>
      <c r="Q27" s="15"/>
      <c r="R27" s="15"/>
    </row>
    <row r="28" spans="1:18" x14ac:dyDescent="0.2">
      <c r="A28" s="15"/>
      <c r="B28" s="15"/>
      <c r="C28" s="11" t="s">
        <v>104</v>
      </c>
      <c r="D28" s="16"/>
      <c r="E28" s="11" t="str">
        <f t="shared" si="0"/>
        <v>N/A</v>
      </c>
      <c r="F28" s="11" t="str">
        <f t="shared" si="1"/>
        <v>N/A</v>
      </c>
      <c r="G28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28" s="16"/>
      <c r="I28" s="15"/>
      <c r="J28" s="16"/>
      <c r="K28" s="15"/>
      <c r="L28" s="15"/>
      <c r="M28" s="58"/>
      <c r="N28" s="59"/>
      <c r="O28" s="15"/>
      <c r="P28" s="15"/>
      <c r="Q28" s="15"/>
      <c r="R28" s="15"/>
    </row>
    <row r="29" spans="1:18" x14ac:dyDescent="0.2">
      <c r="A29" s="15"/>
      <c r="B29" s="15"/>
      <c r="C29" s="11" t="s">
        <v>104</v>
      </c>
      <c r="D29" s="16"/>
      <c r="E29" s="11" t="str">
        <f t="shared" si="0"/>
        <v>N/A</v>
      </c>
      <c r="F29" s="11" t="str">
        <f t="shared" si="1"/>
        <v>N/A</v>
      </c>
      <c r="G29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29" s="16"/>
      <c r="I29" s="15"/>
      <c r="J29" s="16"/>
      <c r="K29" s="15"/>
      <c r="L29" s="15"/>
      <c r="M29" s="58"/>
      <c r="N29" s="59"/>
      <c r="O29" s="15"/>
      <c r="P29" s="15"/>
      <c r="Q29" s="15"/>
      <c r="R29" s="15"/>
    </row>
    <row r="30" spans="1:18" x14ac:dyDescent="0.2">
      <c r="A30" s="15"/>
      <c r="B30" s="15"/>
      <c r="C30" s="11" t="s">
        <v>104</v>
      </c>
      <c r="D30" s="16"/>
      <c r="E30" s="11" t="str">
        <f t="shared" si="0"/>
        <v>N/A</v>
      </c>
      <c r="F30" s="11" t="str">
        <f t="shared" si="1"/>
        <v>N/A</v>
      </c>
      <c r="G30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30" s="16"/>
      <c r="I30" s="15"/>
      <c r="J30" s="16"/>
      <c r="K30" s="15"/>
      <c r="L30" s="15"/>
      <c r="M30" s="58"/>
      <c r="N30" s="59"/>
      <c r="O30" s="15"/>
      <c r="P30" s="15"/>
      <c r="Q30" s="15"/>
      <c r="R30" s="15"/>
    </row>
    <row r="31" spans="1:18" x14ac:dyDescent="0.2">
      <c r="A31" s="15"/>
      <c r="B31" s="15"/>
      <c r="C31" s="11" t="s">
        <v>104</v>
      </c>
      <c r="D31" s="16"/>
      <c r="E31" s="11" t="str">
        <f t="shared" si="0"/>
        <v>N/A</v>
      </c>
      <c r="F31" s="11" t="str">
        <f t="shared" si="1"/>
        <v>N/A</v>
      </c>
      <c r="G31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31" s="16"/>
      <c r="I31" s="15"/>
      <c r="J31" s="16"/>
      <c r="K31" s="15"/>
      <c r="L31" s="15"/>
      <c r="M31" s="58"/>
      <c r="N31" s="59"/>
      <c r="O31" s="15"/>
      <c r="P31" s="15"/>
      <c r="Q31" s="15"/>
      <c r="R31" s="15"/>
    </row>
    <row r="32" spans="1:18" x14ac:dyDescent="0.2">
      <c r="A32" s="15"/>
      <c r="B32" s="15"/>
      <c r="C32" s="11" t="s">
        <v>104</v>
      </c>
      <c r="D32" s="16"/>
      <c r="E32" s="11" t="str">
        <f t="shared" si="0"/>
        <v>N/A</v>
      </c>
      <c r="F32" s="11" t="str">
        <f t="shared" si="1"/>
        <v>N/A</v>
      </c>
      <c r="G32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32" s="16"/>
      <c r="I32" s="15"/>
      <c r="J32" s="16"/>
      <c r="K32" s="15"/>
      <c r="L32" s="15"/>
      <c r="M32" s="58"/>
      <c r="N32" s="59"/>
      <c r="O32" s="15"/>
      <c r="P32" s="15"/>
      <c r="Q32" s="15"/>
      <c r="R32" s="15"/>
    </row>
    <row r="33" spans="1:18" x14ac:dyDescent="0.2">
      <c r="A33" s="15"/>
      <c r="B33" s="15"/>
      <c r="C33" s="11" t="s">
        <v>104</v>
      </c>
      <c r="D33" s="16"/>
      <c r="E33" s="11" t="str">
        <f t="shared" si="0"/>
        <v>N/A</v>
      </c>
      <c r="F33" s="11" t="str">
        <f t="shared" si="1"/>
        <v>N/A</v>
      </c>
      <c r="G33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33" s="16"/>
      <c r="I33" s="15"/>
      <c r="J33" s="16"/>
      <c r="K33" s="15"/>
      <c r="L33" s="15"/>
      <c r="M33" s="58"/>
      <c r="N33" s="59"/>
      <c r="O33" s="15"/>
      <c r="P33" s="15"/>
      <c r="Q33" s="15"/>
      <c r="R33" s="15"/>
    </row>
    <row r="34" spans="1:18" x14ac:dyDescent="0.2">
      <c r="A34" s="15"/>
      <c r="B34" s="15"/>
      <c r="C34" s="11" t="s">
        <v>104</v>
      </c>
      <c r="D34" s="16"/>
      <c r="E34" s="11" t="str">
        <f t="shared" si="0"/>
        <v>N/A</v>
      </c>
      <c r="F34" s="11" t="str">
        <f t="shared" si="1"/>
        <v>N/A</v>
      </c>
      <c r="G34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34" s="16"/>
      <c r="I34" s="15"/>
      <c r="J34" s="16"/>
      <c r="K34" s="15"/>
      <c r="L34" s="15"/>
      <c r="M34" s="58"/>
      <c r="N34" s="59"/>
      <c r="O34" s="15"/>
      <c r="P34" s="15"/>
      <c r="Q34" s="15"/>
      <c r="R34" s="15"/>
    </row>
    <row r="35" spans="1:18" x14ac:dyDescent="0.2">
      <c r="A35" s="15"/>
      <c r="B35" s="15"/>
      <c r="C35" s="11" t="s">
        <v>104</v>
      </c>
      <c r="D35" s="16"/>
      <c r="E35" s="11" t="str">
        <f t="shared" si="0"/>
        <v>N/A</v>
      </c>
      <c r="F35" s="11" t="str">
        <f t="shared" si="1"/>
        <v>N/A</v>
      </c>
      <c r="G35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35" s="16"/>
      <c r="I35" s="15"/>
      <c r="J35" s="16"/>
      <c r="K35" s="15"/>
      <c r="L35" s="15"/>
      <c r="M35" s="58"/>
      <c r="N35" s="59"/>
      <c r="O35" s="15"/>
      <c r="P35" s="15"/>
      <c r="Q35" s="15"/>
      <c r="R35" s="15"/>
    </row>
    <row r="36" spans="1:18" x14ac:dyDescent="0.2">
      <c r="A36" s="15"/>
      <c r="B36" s="15"/>
      <c r="C36" s="11" t="s">
        <v>104</v>
      </c>
      <c r="D36" s="16"/>
      <c r="E36" s="11" t="str">
        <f t="shared" si="0"/>
        <v>N/A</v>
      </c>
      <c r="F36" s="11" t="str">
        <f t="shared" si="1"/>
        <v>N/A</v>
      </c>
      <c r="G36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36" s="16"/>
      <c r="I36" s="15"/>
      <c r="J36" s="16"/>
      <c r="K36" s="15"/>
      <c r="L36" s="15"/>
      <c r="M36" s="58"/>
      <c r="N36" s="59"/>
      <c r="O36" s="15"/>
      <c r="P36" s="15"/>
      <c r="Q36" s="15"/>
      <c r="R36" s="15"/>
    </row>
    <row r="37" spans="1:18" x14ac:dyDescent="0.2">
      <c r="A37" s="15"/>
      <c r="B37" s="15"/>
      <c r="C37" s="11" t="s">
        <v>104</v>
      </c>
      <c r="D37" s="16"/>
      <c r="E37" s="11" t="str">
        <f t="shared" si="0"/>
        <v>N/A</v>
      </c>
      <c r="F37" s="11" t="str">
        <f t="shared" si="1"/>
        <v>N/A</v>
      </c>
      <c r="G37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37" s="16"/>
      <c r="I37" s="15"/>
      <c r="J37" s="16"/>
      <c r="K37" s="15"/>
      <c r="L37" s="15"/>
      <c r="M37" s="58"/>
      <c r="N37" s="59"/>
      <c r="O37" s="15"/>
      <c r="P37" s="15"/>
      <c r="Q37" s="15"/>
      <c r="R37" s="15"/>
    </row>
    <row r="38" spans="1:18" x14ac:dyDescent="0.2">
      <c r="A38" s="15"/>
      <c r="B38" s="15"/>
      <c r="C38" s="11" t="s">
        <v>104</v>
      </c>
      <c r="D38" s="16"/>
      <c r="E38" s="11" t="str">
        <f t="shared" si="0"/>
        <v>N/A</v>
      </c>
      <c r="F38" s="11" t="str">
        <f t="shared" si="1"/>
        <v>N/A</v>
      </c>
      <c r="G38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38" s="16"/>
      <c r="I38" s="15"/>
      <c r="J38" s="16"/>
      <c r="K38" s="15"/>
      <c r="L38" s="15"/>
      <c r="M38" s="58"/>
      <c r="N38" s="59"/>
      <c r="O38" s="15"/>
      <c r="P38" s="15"/>
      <c r="Q38" s="15"/>
      <c r="R38" s="15"/>
    </row>
    <row r="39" spans="1:18" x14ac:dyDescent="0.2">
      <c r="A39" s="15"/>
      <c r="B39" s="15"/>
      <c r="C39" s="11" t="s">
        <v>104</v>
      </c>
      <c r="D39" s="16"/>
      <c r="E39" s="11" t="str">
        <f t="shared" si="0"/>
        <v>N/A</v>
      </c>
      <c r="F39" s="11" t="str">
        <f t="shared" si="1"/>
        <v>N/A</v>
      </c>
      <c r="G39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39" s="16"/>
      <c r="I39" s="15"/>
      <c r="J39" s="16"/>
      <c r="K39" s="15"/>
      <c r="L39" s="15"/>
      <c r="M39" s="58"/>
      <c r="N39" s="59"/>
      <c r="O39" s="15"/>
      <c r="P39" s="15"/>
      <c r="Q39" s="15"/>
      <c r="R39" s="15"/>
    </row>
    <row r="40" spans="1:18" x14ac:dyDescent="0.2">
      <c r="A40" s="15"/>
      <c r="B40" s="15"/>
      <c r="C40" s="11" t="s">
        <v>104</v>
      </c>
      <c r="D40" s="16"/>
      <c r="E40" s="11" t="str">
        <f t="shared" si="0"/>
        <v>N/A</v>
      </c>
      <c r="F40" s="11" t="str">
        <f t="shared" si="1"/>
        <v>N/A</v>
      </c>
      <c r="G40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40" s="16"/>
      <c r="I40" s="15"/>
      <c r="J40" s="16"/>
      <c r="K40" s="15"/>
      <c r="L40" s="15"/>
      <c r="M40" s="58"/>
      <c r="N40" s="59"/>
      <c r="O40" s="15"/>
      <c r="P40" s="15"/>
      <c r="Q40" s="15"/>
      <c r="R40" s="15"/>
    </row>
    <row r="41" spans="1:18" x14ac:dyDescent="0.2">
      <c r="A41" s="15"/>
      <c r="B41" s="15"/>
      <c r="C41" s="11" t="s">
        <v>104</v>
      </c>
      <c r="D41" s="16"/>
      <c r="E41" s="11" t="str">
        <f t="shared" si="0"/>
        <v>N/A</v>
      </c>
      <c r="F41" s="11" t="str">
        <f t="shared" si="1"/>
        <v>N/A</v>
      </c>
      <c r="G41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41" s="16"/>
      <c r="I41" s="15"/>
      <c r="J41" s="16"/>
      <c r="K41" s="15"/>
      <c r="L41" s="15"/>
      <c r="M41" s="58"/>
      <c r="N41" s="59"/>
      <c r="O41" s="15"/>
      <c r="P41" s="15"/>
      <c r="Q41" s="15"/>
      <c r="R41" s="15"/>
    </row>
    <row r="42" spans="1:18" x14ac:dyDescent="0.2">
      <c r="A42" s="15"/>
      <c r="B42" s="15"/>
      <c r="C42" s="11" t="s">
        <v>104</v>
      </c>
      <c r="D42" s="16"/>
      <c r="E42" s="11" t="str">
        <f t="shared" si="0"/>
        <v>N/A</v>
      </c>
      <c r="F42" s="11" t="str">
        <f t="shared" si="1"/>
        <v>N/A</v>
      </c>
      <c r="G42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42" s="16"/>
      <c r="I42" s="15"/>
      <c r="J42" s="16"/>
      <c r="K42" s="15"/>
      <c r="L42" s="15"/>
      <c r="M42" s="58"/>
      <c r="N42" s="59"/>
      <c r="O42" s="15"/>
      <c r="P42" s="15"/>
      <c r="Q42" s="15"/>
      <c r="R42" s="15"/>
    </row>
    <row r="43" spans="1:18" x14ac:dyDescent="0.2">
      <c r="A43" s="15"/>
      <c r="B43" s="15"/>
      <c r="C43" s="11" t="s">
        <v>104</v>
      </c>
      <c r="D43" s="16"/>
      <c r="E43" s="11" t="str">
        <f t="shared" si="0"/>
        <v>N/A</v>
      </c>
      <c r="F43" s="11" t="str">
        <f t="shared" si="1"/>
        <v>N/A</v>
      </c>
      <c r="G43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43" s="16"/>
      <c r="I43" s="15"/>
      <c r="J43" s="16"/>
      <c r="K43" s="15"/>
      <c r="L43" s="15"/>
      <c r="M43" s="58"/>
      <c r="N43" s="59"/>
      <c r="O43" s="15"/>
      <c r="P43" s="15"/>
      <c r="Q43" s="15"/>
      <c r="R43" s="15"/>
    </row>
    <row r="44" spans="1:18" x14ac:dyDescent="0.2">
      <c r="A44" s="15"/>
      <c r="B44" s="15"/>
      <c r="C44" s="11" t="s">
        <v>104</v>
      </c>
      <c r="D44" s="16"/>
      <c r="E44" s="11" t="str">
        <f t="shared" si="0"/>
        <v>N/A</v>
      </c>
      <c r="F44" s="11" t="str">
        <f t="shared" si="1"/>
        <v>N/A</v>
      </c>
      <c r="G44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44" s="16"/>
      <c r="I44" s="15"/>
      <c r="J44" s="16"/>
      <c r="K44" s="15"/>
      <c r="L44" s="15"/>
      <c r="M44" s="58"/>
      <c r="N44" s="59"/>
      <c r="O44" s="15"/>
      <c r="P44" s="15"/>
      <c r="Q44" s="15"/>
      <c r="R44" s="15"/>
    </row>
    <row r="45" spans="1:18" x14ac:dyDescent="0.2">
      <c r="A45" s="15"/>
      <c r="B45" s="15"/>
      <c r="C45" s="11" t="s">
        <v>104</v>
      </c>
      <c r="D45" s="16"/>
      <c r="E45" s="11" t="str">
        <f t="shared" si="0"/>
        <v>N/A</v>
      </c>
      <c r="F45" s="11" t="str">
        <f t="shared" si="1"/>
        <v>N/A</v>
      </c>
      <c r="G45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45" s="16"/>
      <c r="I45" s="15"/>
      <c r="J45" s="16"/>
      <c r="K45" s="15"/>
      <c r="L45" s="15"/>
      <c r="M45" s="58"/>
      <c r="N45" s="59"/>
      <c r="O45" s="15"/>
      <c r="P45" s="15"/>
      <c r="Q45" s="15"/>
      <c r="R45" s="15"/>
    </row>
    <row r="46" spans="1:18" x14ac:dyDescent="0.2">
      <c r="A46" s="15"/>
      <c r="B46" s="15"/>
      <c r="C46" s="11" t="s">
        <v>104</v>
      </c>
      <c r="D46" s="16"/>
      <c r="E46" s="11" t="str">
        <f t="shared" si="0"/>
        <v>N/A</v>
      </c>
      <c r="F46" s="11" t="str">
        <f t="shared" si="1"/>
        <v>N/A</v>
      </c>
      <c r="G46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46" s="16"/>
      <c r="I46" s="15"/>
      <c r="J46" s="16"/>
      <c r="K46" s="15"/>
      <c r="L46" s="15"/>
      <c r="M46" s="58"/>
      <c r="N46" s="59"/>
      <c r="O46" s="15"/>
      <c r="P46" s="15"/>
      <c r="Q46" s="15"/>
      <c r="R46" s="15"/>
    </row>
    <row r="47" spans="1:18" x14ac:dyDescent="0.2">
      <c r="A47" s="15"/>
      <c r="B47" s="15"/>
      <c r="C47" s="11" t="s">
        <v>104</v>
      </c>
      <c r="D47" s="16"/>
      <c r="E47" s="11" t="str">
        <f t="shared" si="0"/>
        <v>N/A</v>
      </c>
      <c r="F47" s="11" t="str">
        <f t="shared" si="1"/>
        <v>N/A</v>
      </c>
      <c r="G47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47" s="16"/>
      <c r="I47" s="15"/>
      <c r="J47" s="16"/>
      <c r="K47" s="15"/>
      <c r="L47" s="15"/>
      <c r="M47" s="58"/>
      <c r="N47" s="59"/>
      <c r="O47" s="15"/>
      <c r="P47" s="15"/>
      <c r="Q47" s="15"/>
      <c r="R47" s="15"/>
    </row>
    <row r="48" spans="1:18" x14ac:dyDescent="0.2">
      <c r="A48" s="15"/>
      <c r="B48" s="15"/>
      <c r="C48" s="11" t="s">
        <v>104</v>
      </c>
      <c r="D48" s="16"/>
      <c r="E48" s="11" t="str">
        <f t="shared" si="0"/>
        <v>N/A</v>
      </c>
      <c r="F48" s="11" t="str">
        <f t="shared" si="1"/>
        <v>N/A</v>
      </c>
      <c r="G48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48" s="16"/>
      <c r="I48" s="15"/>
      <c r="J48" s="16"/>
      <c r="K48" s="15"/>
      <c r="L48" s="15"/>
      <c r="M48" s="58"/>
      <c r="N48" s="59"/>
      <c r="O48" s="15"/>
      <c r="P48" s="15"/>
      <c r="Q48" s="15"/>
      <c r="R48" s="15"/>
    </row>
    <row r="49" spans="1:18" x14ac:dyDescent="0.2">
      <c r="A49" s="15"/>
      <c r="B49" s="15"/>
      <c r="C49" s="11" t="s">
        <v>104</v>
      </c>
      <c r="D49" s="16"/>
      <c r="E49" s="11" t="str">
        <f t="shared" si="0"/>
        <v>N/A</v>
      </c>
      <c r="F49" s="11" t="str">
        <f t="shared" si="1"/>
        <v>N/A</v>
      </c>
      <c r="G49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49" s="16"/>
      <c r="I49" s="15"/>
      <c r="J49" s="16"/>
      <c r="K49" s="15"/>
      <c r="L49" s="15"/>
      <c r="M49" s="58"/>
      <c r="N49" s="59"/>
      <c r="O49" s="15"/>
      <c r="P49" s="15"/>
      <c r="Q49" s="15"/>
      <c r="R49" s="15"/>
    </row>
    <row r="50" spans="1:18" x14ac:dyDescent="0.2">
      <c r="A50" s="15"/>
      <c r="B50" s="15"/>
      <c r="C50" s="11" t="s">
        <v>104</v>
      </c>
      <c r="D50" s="16"/>
      <c r="E50" s="11" t="str">
        <f t="shared" si="0"/>
        <v>N/A</v>
      </c>
      <c r="F50" s="11" t="str">
        <f t="shared" si="1"/>
        <v>N/A</v>
      </c>
      <c r="G50" s="11" t="str">
        <f>IF(ISBLANK(Table5[Prioritization List End Date]),"No recorded End Date", IF(ISBLANK(Table5[Prioritization List Start Date]),"N/A",_xlfn.DAYS(Table5[Prioritization List End Date],Table5[Prioritization List Start Date])))</f>
        <v>No recorded End Date</v>
      </c>
      <c r="H50" s="16"/>
      <c r="I50" s="15"/>
      <c r="J50" s="16"/>
      <c r="K50" s="15"/>
      <c r="L50" s="15"/>
      <c r="M50" s="58"/>
      <c r="N50" s="59"/>
      <c r="O50" s="15"/>
      <c r="P50" s="15"/>
      <c r="Q50" s="15"/>
      <c r="R50" s="15"/>
    </row>
  </sheetData>
  <sheetProtection password="A324" sheet="1" formatCells="0" formatColumns="0" formatRows="0" sort="0" autoFilter="0"/>
  <mergeCells count="1">
    <mergeCell ref="A2:B2"/>
  </mergeCells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zoomScaleNormal="100" workbookViewId="0">
      <selection activeCell="B6" sqref="B6"/>
    </sheetView>
  </sheetViews>
  <sheetFormatPr defaultRowHeight="12.75" x14ac:dyDescent="0.2"/>
  <cols>
    <col min="1" max="1" width="14.5703125" style="2" customWidth="1"/>
    <col min="2" max="2" width="24.42578125" style="2" customWidth="1"/>
    <col min="3" max="3" width="26" style="2" customWidth="1"/>
    <col min="4" max="4" width="22.85546875" style="2" customWidth="1"/>
    <col min="5" max="5" width="22.140625" style="2" customWidth="1"/>
    <col min="6" max="6" width="22.5703125" style="2" customWidth="1"/>
    <col min="7" max="7" width="19.5703125" style="2" bestFit="1" customWidth="1"/>
    <col min="8" max="8" width="35.85546875" style="2" customWidth="1"/>
    <col min="9" max="9" width="43.7109375" style="2" customWidth="1"/>
    <col min="10" max="10" width="33.7109375" style="2" customWidth="1"/>
    <col min="11" max="11" width="44.85546875" style="2" customWidth="1"/>
    <col min="12" max="12" width="27.28515625" style="2" customWidth="1"/>
    <col min="13" max="13" width="42.28515625" style="2" customWidth="1"/>
    <col min="14" max="14" width="19.7109375" style="2" customWidth="1"/>
    <col min="15" max="15" width="19.42578125" style="2" customWidth="1"/>
    <col min="16" max="16" width="11.42578125" style="2" customWidth="1"/>
    <col min="17" max="17" width="12.7109375" style="2" customWidth="1"/>
    <col min="18" max="18" width="14.85546875" style="2" customWidth="1"/>
    <col min="19" max="19" width="31.7109375" style="2" customWidth="1"/>
    <col min="20" max="20" width="147.28515625" style="2" customWidth="1"/>
    <col min="21" max="21" width="4.7109375" style="2" customWidth="1"/>
    <col min="22" max="16384" width="9.140625" style="2"/>
  </cols>
  <sheetData>
    <row r="1" spans="1:20" s="8" customFormat="1" ht="15.75" customHeight="1" x14ac:dyDescent="0.25">
      <c r="A1" s="9" t="s">
        <v>98</v>
      </c>
    </row>
    <row r="2" spans="1:20" s="8" customFormat="1" ht="15.75" customHeight="1" x14ac:dyDescent="0.2">
      <c r="A2" s="73" t="s">
        <v>0</v>
      </c>
      <c r="B2" s="73"/>
    </row>
    <row r="3" spans="1:20" s="8" customFormat="1" ht="7.5" customHeight="1" x14ac:dyDescent="0.2"/>
    <row r="4" spans="1:20" s="8" customFormat="1" ht="34.5" customHeight="1" x14ac:dyDescent="0.2">
      <c r="A4" s="37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37" t="s">
        <v>6</v>
      </c>
      <c r="G4" s="37" t="s">
        <v>8</v>
      </c>
      <c r="H4" s="37" t="s">
        <v>9</v>
      </c>
      <c r="I4" s="37" t="s">
        <v>89</v>
      </c>
      <c r="J4" s="37" t="s">
        <v>90</v>
      </c>
      <c r="K4" s="37" t="s">
        <v>91</v>
      </c>
      <c r="L4" s="37" t="s">
        <v>93</v>
      </c>
      <c r="M4" s="37" t="s">
        <v>94</v>
      </c>
      <c r="N4" s="37" t="s">
        <v>95</v>
      </c>
      <c r="O4" s="37" t="s">
        <v>96</v>
      </c>
      <c r="P4" s="37" t="s">
        <v>12</v>
      </c>
      <c r="Q4" s="37" t="s">
        <v>13</v>
      </c>
      <c r="R4" s="50" t="s">
        <v>14</v>
      </c>
      <c r="S4" s="37" t="s">
        <v>97</v>
      </c>
      <c r="T4" s="37" t="s">
        <v>92</v>
      </c>
    </row>
    <row r="5" spans="1:20" ht="96" x14ac:dyDescent="0.2">
      <c r="A5" s="51" t="s">
        <v>105</v>
      </c>
      <c r="B5" s="52" t="s">
        <v>106</v>
      </c>
      <c r="C5" s="53" t="s">
        <v>107</v>
      </c>
      <c r="D5" s="52" t="s">
        <v>108</v>
      </c>
      <c r="E5" s="54" t="s">
        <v>107</v>
      </c>
      <c r="F5" s="54" t="s">
        <v>107</v>
      </c>
      <c r="G5" s="52" t="s">
        <v>109</v>
      </c>
      <c r="H5" s="52" t="s">
        <v>110</v>
      </c>
      <c r="I5" s="52" t="s">
        <v>111</v>
      </c>
      <c r="J5" s="55" t="s">
        <v>108</v>
      </c>
      <c r="K5" s="52" t="s">
        <v>111</v>
      </c>
      <c r="L5" s="55" t="s">
        <v>108</v>
      </c>
      <c r="M5" s="52" t="s">
        <v>111</v>
      </c>
      <c r="N5" s="55" t="s">
        <v>138</v>
      </c>
      <c r="O5" s="55"/>
      <c r="P5" s="55" t="s">
        <v>113</v>
      </c>
      <c r="Q5" s="55" t="s">
        <v>109</v>
      </c>
      <c r="R5" s="56" t="s">
        <v>114</v>
      </c>
      <c r="S5" s="55" t="s">
        <v>139</v>
      </c>
      <c r="T5" s="57" t="s">
        <v>137</v>
      </c>
    </row>
    <row r="6" spans="1:20" x14ac:dyDescent="0.2">
      <c r="A6" s="15" t="s">
        <v>140</v>
      </c>
      <c r="B6" s="15"/>
      <c r="C6" s="11" t="str">
        <f t="shared" ref="C6:C50" si="0">"Use a CASE NUMBER"</f>
        <v>Use a CASE NUMBER</v>
      </c>
      <c r="D6" s="15"/>
      <c r="E6" s="11" t="str">
        <f t="shared" ref="E6:E50" si="1">"N/A"</f>
        <v>N/A</v>
      </c>
      <c r="F6" s="11" t="str">
        <f t="shared" ref="F6:F50" si="2">"N/A"</f>
        <v>N/A</v>
      </c>
      <c r="G6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x14ac:dyDescent="0.2">
      <c r="A7" s="15"/>
      <c r="B7" s="15"/>
      <c r="C7" s="11" t="str">
        <f t="shared" si="0"/>
        <v>Use a CASE NUMBER</v>
      </c>
      <c r="D7" s="15"/>
      <c r="E7" s="11" t="str">
        <f t="shared" si="1"/>
        <v>N/A</v>
      </c>
      <c r="F7" s="11" t="str">
        <f t="shared" si="2"/>
        <v>N/A</v>
      </c>
      <c r="G7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x14ac:dyDescent="0.2">
      <c r="A8" s="15"/>
      <c r="B8" s="15"/>
      <c r="C8" s="11" t="str">
        <f t="shared" si="0"/>
        <v>Use a CASE NUMBER</v>
      </c>
      <c r="D8" s="15"/>
      <c r="E8" s="11" t="str">
        <f t="shared" si="1"/>
        <v>N/A</v>
      </c>
      <c r="F8" s="11" t="str">
        <f t="shared" si="2"/>
        <v>N/A</v>
      </c>
      <c r="G8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x14ac:dyDescent="0.2">
      <c r="A9" s="15"/>
      <c r="B9" s="15"/>
      <c r="C9" s="11" t="str">
        <f t="shared" si="0"/>
        <v>Use a CASE NUMBER</v>
      </c>
      <c r="D9" s="15"/>
      <c r="E9" s="11" t="str">
        <f t="shared" si="1"/>
        <v>N/A</v>
      </c>
      <c r="F9" s="11" t="str">
        <f t="shared" si="2"/>
        <v>N/A</v>
      </c>
      <c r="G9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x14ac:dyDescent="0.2">
      <c r="A10" s="15"/>
      <c r="B10" s="15"/>
      <c r="C10" s="11" t="str">
        <f t="shared" si="0"/>
        <v>Use a CASE NUMBER</v>
      </c>
      <c r="D10" s="15"/>
      <c r="E10" s="11" t="str">
        <f t="shared" si="1"/>
        <v>N/A</v>
      </c>
      <c r="F10" s="11" t="str">
        <f t="shared" si="2"/>
        <v>N/A</v>
      </c>
      <c r="G10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x14ac:dyDescent="0.2">
      <c r="A11" s="15"/>
      <c r="B11" s="15"/>
      <c r="C11" s="11" t="str">
        <f t="shared" si="0"/>
        <v>Use a CASE NUMBER</v>
      </c>
      <c r="D11" s="15"/>
      <c r="E11" s="11" t="str">
        <f t="shared" si="1"/>
        <v>N/A</v>
      </c>
      <c r="F11" s="11" t="str">
        <f t="shared" si="2"/>
        <v>N/A</v>
      </c>
      <c r="G11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x14ac:dyDescent="0.2">
      <c r="A12" s="15"/>
      <c r="B12" s="15"/>
      <c r="C12" s="11" t="str">
        <f t="shared" si="0"/>
        <v>Use a CASE NUMBER</v>
      </c>
      <c r="D12" s="15"/>
      <c r="E12" s="11" t="str">
        <f t="shared" si="1"/>
        <v>N/A</v>
      </c>
      <c r="F12" s="11" t="str">
        <f t="shared" si="2"/>
        <v>N/A</v>
      </c>
      <c r="G12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x14ac:dyDescent="0.2">
      <c r="A13" s="15"/>
      <c r="B13" s="15"/>
      <c r="C13" s="11" t="str">
        <f t="shared" si="0"/>
        <v>Use a CASE NUMBER</v>
      </c>
      <c r="D13" s="15"/>
      <c r="E13" s="11" t="str">
        <f t="shared" si="1"/>
        <v>N/A</v>
      </c>
      <c r="F13" s="11" t="str">
        <f t="shared" si="2"/>
        <v>N/A</v>
      </c>
      <c r="G13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x14ac:dyDescent="0.2">
      <c r="A14" s="15"/>
      <c r="B14" s="15"/>
      <c r="C14" s="11" t="str">
        <f t="shared" si="0"/>
        <v>Use a CASE NUMBER</v>
      </c>
      <c r="D14" s="15"/>
      <c r="E14" s="11" t="str">
        <f t="shared" si="1"/>
        <v>N/A</v>
      </c>
      <c r="F14" s="11" t="str">
        <f t="shared" si="2"/>
        <v>N/A</v>
      </c>
      <c r="G14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x14ac:dyDescent="0.2">
      <c r="A15" s="15"/>
      <c r="B15" s="15"/>
      <c r="C15" s="11" t="str">
        <f t="shared" si="0"/>
        <v>Use a CASE NUMBER</v>
      </c>
      <c r="D15" s="15"/>
      <c r="E15" s="11" t="str">
        <f t="shared" si="1"/>
        <v>N/A</v>
      </c>
      <c r="F15" s="11" t="str">
        <f t="shared" si="2"/>
        <v>N/A</v>
      </c>
      <c r="G15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x14ac:dyDescent="0.2">
      <c r="A16" s="15"/>
      <c r="B16" s="15"/>
      <c r="C16" s="11" t="str">
        <f t="shared" si="0"/>
        <v>Use a CASE NUMBER</v>
      </c>
      <c r="D16" s="15"/>
      <c r="E16" s="11" t="str">
        <f t="shared" si="1"/>
        <v>N/A</v>
      </c>
      <c r="F16" s="11" t="str">
        <f t="shared" si="2"/>
        <v>N/A</v>
      </c>
      <c r="G16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x14ac:dyDescent="0.2">
      <c r="A17" s="15"/>
      <c r="B17" s="15"/>
      <c r="C17" s="11" t="str">
        <f t="shared" si="0"/>
        <v>Use a CASE NUMBER</v>
      </c>
      <c r="D17" s="15"/>
      <c r="E17" s="11" t="str">
        <f t="shared" si="1"/>
        <v>N/A</v>
      </c>
      <c r="F17" s="11" t="str">
        <f t="shared" si="2"/>
        <v>N/A</v>
      </c>
      <c r="G17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x14ac:dyDescent="0.2">
      <c r="A18" s="15"/>
      <c r="B18" s="15"/>
      <c r="C18" s="11" t="str">
        <f t="shared" si="0"/>
        <v>Use a CASE NUMBER</v>
      </c>
      <c r="D18" s="15"/>
      <c r="E18" s="11" t="str">
        <f t="shared" si="1"/>
        <v>N/A</v>
      </c>
      <c r="F18" s="11" t="str">
        <f t="shared" si="2"/>
        <v>N/A</v>
      </c>
      <c r="G18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x14ac:dyDescent="0.2">
      <c r="A19" s="15"/>
      <c r="B19" s="15"/>
      <c r="C19" s="11" t="str">
        <f t="shared" si="0"/>
        <v>Use a CASE NUMBER</v>
      </c>
      <c r="D19" s="15"/>
      <c r="E19" s="11" t="str">
        <f t="shared" si="1"/>
        <v>N/A</v>
      </c>
      <c r="F19" s="11" t="str">
        <f t="shared" si="2"/>
        <v>N/A</v>
      </c>
      <c r="G19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x14ac:dyDescent="0.2">
      <c r="A20" s="15"/>
      <c r="B20" s="15"/>
      <c r="C20" s="11" t="str">
        <f t="shared" si="0"/>
        <v>Use a CASE NUMBER</v>
      </c>
      <c r="D20" s="15"/>
      <c r="E20" s="11" t="str">
        <f t="shared" si="1"/>
        <v>N/A</v>
      </c>
      <c r="F20" s="11" t="str">
        <f t="shared" si="2"/>
        <v>N/A</v>
      </c>
      <c r="G20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x14ac:dyDescent="0.2">
      <c r="A21" s="15"/>
      <c r="B21" s="15"/>
      <c r="C21" s="11" t="str">
        <f t="shared" si="0"/>
        <v>Use a CASE NUMBER</v>
      </c>
      <c r="D21" s="15"/>
      <c r="E21" s="11" t="str">
        <f t="shared" si="1"/>
        <v>N/A</v>
      </c>
      <c r="F21" s="11" t="str">
        <f t="shared" si="2"/>
        <v>N/A</v>
      </c>
      <c r="G21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15"/>
      <c r="B22" s="15"/>
      <c r="C22" s="11" t="str">
        <f t="shared" si="0"/>
        <v>Use a CASE NUMBER</v>
      </c>
      <c r="D22" s="15"/>
      <c r="E22" s="11" t="str">
        <f t="shared" si="1"/>
        <v>N/A</v>
      </c>
      <c r="F22" s="11" t="str">
        <f t="shared" si="2"/>
        <v>N/A</v>
      </c>
      <c r="G22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x14ac:dyDescent="0.2">
      <c r="A23" s="15"/>
      <c r="B23" s="15"/>
      <c r="C23" s="11" t="str">
        <f t="shared" si="0"/>
        <v>Use a CASE NUMBER</v>
      </c>
      <c r="D23" s="15"/>
      <c r="E23" s="11" t="str">
        <f t="shared" si="1"/>
        <v>N/A</v>
      </c>
      <c r="F23" s="11" t="str">
        <f t="shared" si="2"/>
        <v>N/A</v>
      </c>
      <c r="G23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x14ac:dyDescent="0.2">
      <c r="A24" s="15"/>
      <c r="B24" s="15"/>
      <c r="C24" s="11" t="str">
        <f t="shared" si="0"/>
        <v>Use a CASE NUMBER</v>
      </c>
      <c r="D24" s="15"/>
      <c r="E24" s="11" t="str">
        <f t="shared" si="1"/>
        <v>N/A</v>
      </c>
      <c r="F24" s="11" t="str">
        <f t="shared" si="2"/>
        <v>N/A</v>
      </c>
      <c r="G24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x14ac:dyDescent="0.2">
      <c r="A25" s="15"/>
      <c r="B25" s="15"/>
      <c r="C25" s="11" t="str">
        <f t="shared" si="0"/>
        <v>Use a CASE NUMBER</v>
      </c>
      <c r="D25" s="15"/>
      <c r="E25" s="11" t="str">
        <f t="shared" si="1"/>
        <v>N/A</v>
      </c>
      <c r="F25" s="11" t="str">
        <f t="shared" si="2"/>
        <v>N/A</v>
      </c>
      <c r="G25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x14ac:dyDescent="0.2">
      <c r="A26" s="15"/>
      <c r="B26" s="15"/>
      <c r="C26" s="11" t="str">
        <f t="shared" si="0"/>
        <v>Use a CASE NUMBER</v>
      </c>
      <c r="D26" s="15"/>
      <c r="E26" s="11" t="str">
        <f t="shared" si="1"/>
        <v>N/A</v>
      </c>
      <c r="F26" s="11" t="str">
        <f t="shared" si="2"/>
        <v>N/A</v>
      </c>
      <c r="G26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x14ac:dyDescent="0.2">
      <c r="A27" s="15"/>
      <c r="B27" s="15"/>
      <c r="C27" s="11" t="str">
        <f t="shared" si="0"/>
        <v>Use a CASE NUMBER</v>
      </c>
      <c r="D27" s="15"/>
      <c r="E27" s="11" t="str">
        <f t="shared" si="1"/>
        <v>N/A</v>
      </c>
      <c r="F27" s="11" t="str">
        <f t="shared" si="2"/>
        <v>N/A</v>
      </c>
      <c r="G27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x14ac:dyDescent="0.2">
      <c r="A28" s="15"/>
      <c r="B28" s="15"/>
      <c r="C28" s="11" t="str">
        <f t="shared" si="0"/>
        <v>Use a CASE NUMBER</v>
      </c>
      <c r="D28" s="15"/>
      <c r="E28" s="11" t="str">
        <f t="shared" si="1"/>
        <v>N/A</v>
      </c>
      <c r="F28" s="11" t="str">
        <f t="shared" si="2"/>
        <v>N/A</v>
      </c>
      <c r="G28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x14ac:dyDescent="0.2">
      <c r="A29" s="15"/>
      <c r="B29" s="15"/>
      <c r="C29" s="11" t="str">
        <f t="shared" si="0"/>
        <v>Use a CASE NUMBER</v>
      </c>
      <c r="D29" s="15"/>
      <c r="E29" s="11" t="str">
        <f t="shared" si="1"/>
        <v>N/A</v>
      </c>
      <c r="F29" s="11" t="str">
        <f t="shared" si="2"/>
        <v>N/A</v>
      </c>
      <c r="G29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x14ac:dyDescent="0.2">
      <c r="A30" s="15"/>
      <c r="B30" s="15"/>
      <c r="C30" s="11" t="str">
        <f t="shared" si="0"/>
        <v>Use a CASE NUMBER</v>
      </c>
      <c r="D30" s="15"/>
      <c r="E30" s="11" t="str">
        <f t="shared" si="1"/>
        <v>N/A</v>
      </c>
      <c r="F30" s="11" t="str">
        <f t="shared" si="2"/>
        <v>N/A</v>
      </c>
      <c r="G30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x14ac:dyDescent="0.2">
      <c r="A31" s="15"/>
      <c r="B31" s="15"/>
      <c r="C31" s="11" t="str">
        <f t="shared" si="0"/>
        <v>Use a CASE NUMBER</v>
      </c>
      <c r="D31" s="15"/>
      <c r="E31" s="11" t="str">
        <f t="shared" si="1"/>
        <v>N/A</v>
      </c>
      <c r="F31" s="11" t="str">
        <f t="shared" si="2"/>
        <v>N/A</v>
      </c>
      <c r="G31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x14ac:dyDescent="0.2">
      <c r="A32" s="15"/>
      <c r="B32" s="15"/>
      <c r="C32" s="11" t="str">
        <f t="shared" si="0"/>
        <v>Use a CASE NUMBER</v>
      </c>
      <c r="D32" s="15"/>
      <c r="E32" s="11" t="str">
        <f t="shared" si="1"/>
        <v>N/A</v>
      </c>
      <c r="F32" s="11" t="str">
        <f t="shared" si="2"/>
        <v>N/A</v>
      </c>
      <c r="G32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x14ac:dyDescent="0.2">
      <c r="A33" s="15"/>
      <c r="B33" s="15"/>
      <c r="C33" s="11" t="str">
        <f t="shared" si="0"/>
        <v>Use a CASE NUMBER</v>
      </c>
      <c r="D33" s="15"/>
      <c r="E33" s="11" t="str">
        <f t="shared" si="1"/>
        <v>N/A</v>
      </c>
      <c r="F33" s="11" t="str">
        <f t="shared" si="2"/>
        <v>N/A</v>
      </c>
      <c r="G33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x14ac:dyDescent="0.2">
      <c r="A34" s="15"/>
      <c r="B34" s="15"/>
      <c r="C34" s="11" t="str">
        <f t="shared" si="0"/>
        <v>Use a CASE NUMBER</v>
      </c>
      <c r="D34" s="15"/>
      <c r="E34" s="11" t="str">
        <f t="shared" si="1"/>
        <v>N/A</v>
      </c>
      <c r="F34" s="11" t="str">
        <f t="shared" si="2"/>
        <v>N/A</v>
      </c>
      <c r="G34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x14ac:dyDescent="0.2">
      <c r="A35" s="15"/>
      <c r="B35" s="15"/>
      <c r="C35" s="11" t="str">
        <f t="shared" si="0"/>
        <v>Use a CASE NUMBER</v>
      </c>
      <c r="D35" s="15"/>
      <c r="E35" s="11" t="str">
        <f t="shared" si="1"/>
        <v>N/A</v>
      </c>
      <c r="F35" s="11" t="str">
        <f t="shared" si="2"/>
        <v>N/A</v>
      </c>
      <c r="G35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x14ac:dyDescent="0.2">
      <c r="A36" s="15"/>
      <c r="B36" s="15"/>
      <c r="C36" s="11" t="str">
        <f t="shared" si="0"/>
        <v>Use a CASE NUMBER</v>
      </c>
      <c r="D36" s="15"/>
      <c r="E36" s="11" t="str">
        <f t="shared" si="1"/>
        <v>N/A</v>
      </c>
      <c r="F36" s="11" t="str">
        <f t="shared" si="2"/>
        <v>N/A</v>
      </c>
      <c r="G36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x14ac:dyDescent="0.2">
      <c r="A37" s="15"/>
      <c r="B37" s="15"/>
      <c r="C37" s="11" t="str">
        <f t="shared" si="0"/>
        <v>Use a CASE NUMBER</v>
      </c>
      <c r="D37" s="15"/>
      <c r="E37" s="11" t="str">
        <f t="shared" si="1"/>
        <v>N/A</v>
      </c>
      <c r="F37" s="11" t="str">
        <f t="shared" si="2"/>
        <v>N/A</v>
      </c>
      <c r="G37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x14ac:dyDescent="0.2">
      <c r="A38" s="15"/>
      <c r="B38" s="15"/>
      <c r="C38" s="11" t="str">
        <f t="shared" si="0"/>
        <v>Use a CASE NUMBER</v>
      </c>
      <c r="D38" s="15"/>
      <c r="E38" s="11" t="str">
        <f t="shared" si="1"/>
        <v>N/A</v>
      </c>
      <c r="F38" s="11" t="str">
        <f t="shared" si="2"/>
        <v>N/A</v>
      </c>
      <c r="G38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x14ac:dyDescent="0.2">
      <c r="A39" s="15"/>
      <c r="B39" s="15"/>
      <c r="C39" s="11" t="str">
        <f t="shared" si="0"/>
        <v>Use a CASE NUMBER</v>
      </c>
      <c r="D39" s="15"/>
      <c r="E39" s="11" t="str">
        <f t="shared" si="1"/>
        <v>N/A</v>
      </c>
      <c r="F39" s="11" t="str">
        <f t="shared" si="2"/>
        <v>N/A</v>
      </c>
      <c r="G39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x14ac:dyDescent="0.2">
      <c r="A40" s="15"/>
      <c r="B40" s="15"/>
      <c r="C40" s="11" t="str">
        <f t="shared" si="0"/>
        <v>Use a CASE NUMBER</v>
      </c>
      <c r="D40" s="15"/>
      <c r="E40" s="11" t="str">
        <f t="shared" si="1"/>
        <v>N/A</v>
      </c>
      <c r="F40" s="11" t="str">
        <f t="shared" si="2"/>
        <v>N/A</v>
      </c>
      <c r="G40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x14ac:dyDescent="0.2">
      <c r="A41" s="15"/>
      <c r="B41" s="15"/>
      <c r="C41" s="11" t="str">
        <f t="shared" si="0"/>
        <v>Use a CASE NUMBER</v>
      </c>
      <c r="D41" s="15"/>
      <c r="E41" s="11" t="str">
        <f t="shared" si="1"/>
        <v>N/A</v>
      </c>
      <c r="F41" s="11" t="str">
        <f t="shared" si="2"/>
        <v>N/A</v>
      </c>
      <c r="G41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x14ac:dyDescent="0.2">
      <c r="A42" s="15"/>
      <c r="B42" s="15"/>
      <c r="C42" s="11" t="str">
        <f t="shared" si="0"/>
        <v>Use a CASE NUMBER</v>
      </c>
      <c r="D42" s="15"/>
      <c r="E42" s="11" t="str">
        <f t="shared" si="1"/>
        <v>N/A</v>
      </c>
      <c r="F42" s="11" t="str">
        <f t="shared" si="2"/>
        <v>N/A</v>
      </c>
      <c r="G42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x14ac:dyDescent="0.2">
      <c r="A43" s="15"/>
      <c r="B43" s="15"/>
      <c r="C43" s="11" t="str">
        <f t="shared" si="0"/>
        <v>Use a CASE NUMBER</v>
      </c>
      <c r="D43" s="15"/>
      <c r="E43" s="11" t="str">
        <f t="shared" si="1"/>
        <v>N/A</v>
      </c>
      <c r="F43" s="11" t="str">
        <f t="shared" si="2"/>
        <v>N/A</v>
      </c>
      <c r="G43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x14ac:dyDescent="0.2">
      <c r="A44" s="15"/>
      <c r="B44" s="15"/>
      <c r="C44" s="11" t="str">
        <f t="shared" si="0"/>
        <v>Use a CASE NUMBER</v>
      </c>
      <c r="D44" s="15"/>
      <c r="E44" s="11" t="str">
        <f t="shared" si="1"/>
        <v>N/A</v>
      </c>
      <c r="F44" s="11" t="str">
        <f t="shared" si="2"/>
        <v>N/A</v>
      </c>
      <c r="G44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x14ac:dyDescent="0.2">
      <c r="A45" s="15"/>
      <c r="B45" s="15"/>
      <c r="C45" s="11" t="str">
        <f t="shared" si="0"/>
        <v>Use a CASE NUMBER</v>
      </c>
      <c r="D45" s="15"/>
      <c r="E45" s="11" t="str">
        <f t="shared" si="1"/>
        <v>N/A</v>
      </c>
      <c r="F45" s="11" t="str">
        <f t="shared" si="2"/>
        <v>N/A</v>
      </c>
      <c r="G45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x14ac:dyDescent="0.2">
      <c r="A46" s="15"/>
      <c r="B46" s="15"/>
      <c r="C46" s="11" t="str">
        <f t="shared" si="0"/>
        <v>Use a CASE NUMBER</v>
      </c>
      <c r="D46" s="15"/>
      <c r="E46" s="11" t="str">
        <f t="shared" si="1"/>
        <v>N/A</v>
      </c>
      <c r="F46" s="11" t="str">
        <f t="shared" si="2"/>
        <v>N/A</v>
      </c>
      <c r="G46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x14ac:dyDescent="0.2">
      <c r="A47" s="15"/>
      <c r="B47" s="15"/>
      <c r="C47" s="11" t="str">
        <f t="shared" si="0"/>
        <v>Use a CASE NUMBER</v>
      </c>
      <c r="D47" s="15"/>
      <c r="E47" s="11" t="str">
        <f t="shared" si="1"/>
        <v>N/A</v>
      </c>
      <c r="F47" s="11" t="str">
        <f t="shared" si="2"/>
        <v>N/A</v>
      </c>
      <c r="G47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x14ac:dyDescent="0.2">
      <c r="A48" s="15"/>
      <c r="B48" s="15"/>
      <c r="C48" s="11" t="str">
        <f t="shared" si="0"/>
        <v>Use a CASE NUMBER</v>
      </c>
      <c r="D48" s="15"/>
      <c r="E48" s="11" t="str">
        <f t="shared" si="1"/>
        <v>N/A</v>
      </c>
      <c r="F48" s="11" t="str">
        <f t="shared" si="2"/>
        <v>N/A</v>
      </c>
      <c r="G48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x14ac:dyDescent="0.2">
      <c r="A49" s="15"/>
      <c r="B49" s="15"/>
      <c r="C49" s="11" t="str">
        <f t="shared" si="0"/>
        <v>Use a CASE NUMBER</v>
      </c>
      <c r="D49" s="15"/>
      <c r="E49" s="11" t="str">
        <f t="shared" si="1"/>
        <v>N/A</v>
      </c>
      <c r="F49" s="11" t="str">
        <f t="shared" si="2"/>
        <v>N/A</v>
      </c>
      <c r="G49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x14ac:dyDescent="0.2">
      <c r="A50" s="15"/>
      <c r="B50" s="15"/>
      <c r="C50" s="11" t="str">
        <f t="shared" si="0"/>
        <v>Use a CASE NUMBER</v>
      </c>
      <c r="D50" s="15"/>
      <c r="E50" s="11" t="str">
        <f t="shared" si="1"/>
        <v>N/A</v>
      </c>
      <c r="F50" s="11" t="str">
        <f t="shared" si="2"/>
        <v>N/A</v>
      </c>
      <c r="G50" s="11" t="str">
        <f>IF(ISBLANK(Table6[Prioritization List End Date]),"No recorded End Date", IF(ISBLANK(Table5[Prioritization List Start Date]),"N/A",_xlfn.DAYS(Table6[Prioritization List End Date],Table6[Prioritization List Start Date])))</f>
        <v>No recorded End Date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</sheetData>
  <sheetProtection password="A324" sheet="1" formatCells="0" formatColumns="0" formatRows="0" sort="0" autoFilter="0"/>
  <mergeCells count="1">
    <mergeCell ref="A2:B2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Active List</vt:lpstr>
      <vt:lpstr>Case Conferencing Housing Plan</vt:lpstr>
      <vt:lpstr>Housing Referrals</vt:lpstr>
      <vt:lpstr>Inactive List</vt:lpstr>
      <vt:lpstr>Housed</vt:lpstr>
      <vt:lpstr>'Active List'!Criteria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Kemna, Kelli</dc:creator>
  <cp:lastModifiedBy>Kemna, Kelli</cp:lastModifiedBy>
  <dcterms:created xsi:type="dcterms:W3CDTF">2021-02-01T14:38:53Z</dcterms:created>
  <dcterms:modified xsi:type="dcterms:W3CDTF">2021-02-05T14:14:45Z</dcterms:modified>
</cp:coreProperties>
</file>